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00\ah\02003\CONTRAADMINIS_490\EXPEDIENTES\Servicios\2020\22-2020 PA SERVICIO DE MTMTO. APARATOS ELECTROMEDICOS DEL AGSSS\PLANIFICACION\PPT Y ANEXOS\ANEXOS\"/>
    </mc:Choice>
  </mc:AlternateContent>
  <xr:revisionPtr revIDLastSave="0" documentId="13_ncr:1_{1138326E-C033-477A-81FC-967FFD1BBD6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" i="1" l="1"/>
  <c r="G4" i="1"/>
  <c r="G5" i="1"/>
  <c r="G2" i="1"/>
  <c r="K5" i="1" l="1"/>
  <c r="J5" i="1"/>
  <c r="K4" i="1"/>
  <c r="J4" i="1"/>
  <c r="K3" i="1"/>
  <c r="J3" i="1"/>
  <c r="K2" i="1" l="1"/>
  <c r="J2" i="1"/>
</calcChain>
</file>

<file path=xl/sharedStrings.xml><?xml version="1.0" encoding="utf-8"?>
<sst xmlns="http://schemas.openxmlformats.org/spreadsheetml/2006/main" count="27" uniqueCount="21">
  <si>
    <t>GC</t>
  </si>
  <si>
    <t>CÓDIGO SAS</t>
  </si>
  <si>
    <t>DESCRIPCIÓN</t>
  </si>
  <si>
    <t>UNIDAD DE CONTRATACIÓN</t>
  </si>
  <si>
    <t>IVA</t>
  </si>
  <si>
    <t>IMPORTE TOTAL DEL CONTRATO (IVA INCLUIDO)</t>
  </si>
  <si>
    <t>IMPORTE IVA</t>
  </si>
  <si>
    <t>Unidad de Servicio Ejecutado</t>
  </si>
  <si>
    <t xml:space="preserve">IMPORTE TOTAL DE SERVICIO DE MANTENIMIENTO   SIN IVA </t>
  </si>
  <si>
    <t>NUMERO LOTE</t>
  </si>
  <si>
    <t>CANTIDAD TOTAL DE CONTRATO (meses)</t>
  </si>
  <si>
    <t>IMPORTE MES SIN IVA</t>
  </si>
  <si>
    <t xml:space="preserve"> SE.MA.MEEM.06 </t>
  </si>
  <si>
    <t xml:space="preserve">Mantenimiento integral de equipamiento electromédico- EQUIPOS "IN VITRO" </t>
  </si>
  <si>
    <t>Mantenimiento integral de equipamiento electromédico-EQUIPAMIENTO SOPORTE VITAL Y GENERAL</t>
  </si>
  <si>
    <t>Mantenimiento integral de equipamiento electromédico-EQUIPAMIENTO DIAGNÓSTICO POR IMAGEN</t>
  </si>
  <si>
    <t xml:space="preserve"> Mantenimiento integral de equipamiento electromédico-EQUIPAMIENTO DE ATENCIÓN PRIMARIA </t>
  </si>
  <si>
    <t>F87818</t>
  </si>
  <si>
    <t>F87819</t>
  </si>
  <si>
    <t>F87820</t>
  </si>
  <si>
    <t>F87821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</si>
</sst>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&quot; €&quot;_-;\-* #,##0.00&quot; €&quot;_-;_-* \-??&quot; €&quot;_-;_-@_-"/>
    <numFmt numFmtId="165" formatCode="_-* #,##0.00\ [$€-C0A]_-;\-* #,##0.00\ [$€-C0A]_-;_-* &quot;-&quot;??\ [$€-C0A]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name val="Century Gothic"/>
      <family val="2"/>
    </font>
    <font>
      <sz val="11"/>
      <color indexed="8"/>
      <name val="Calibri"/>
      <family val="2"/>
    </font>
    <font>
      <sz val="9"/>
      <color rgb="FF000000"/>
      <name val="Verdana"/>
      <family val="2"/>
    </font>
    <font>
      <b/>
      <sz val="10"/>
      <color rgb="FF000080"/>
      <name val="Verdana"/>
      <family val="2"/>
    </font>
    <font>
      <sz val="11"/>
      <name val="Calibri"/>
      <family val="2"/>
      <scheme val="minor"/>
    </font>
    <font>
      <sz val="9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4" fontId="4" fillId="0" borderId="0" applyFill="0" applyBorder="0" applyAlignment="0" applyProtection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5" fontId="3" fillId="3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0" borderId="1" xfId="0" applyFont="1" applyBorder="1" applyAlignment="1">
      <alignment horizontal="center" vertical="center"/>
    </xf>
    <xf numFmtId="44" fontId="3" fillId="3" borderId="1" xfId="1" applyFont="1" applyFill="1" applyBorder="1" applyAlignment="1">
      <alignment vertical="center"/>
    </xf>
    <xf numFmtId="0" fontId="3" fillId="3" borderId="3" xfId="0" applyFont="1" applyFill="1" applyBorder="1" applyAlignment="1">
      <alignment horizontal="center" vertical="center" wrapText="1"/>
    </xf>
    <xf numFmtId="9" fontId="3" fillId="3" borderId="4" xfId="1" applyNumberFormat="1" applyFont="1" applyFill="1" applyBorder="1" applyAlignment="1">
      <alignment horizontal="center" vertical="center"/>
    </xf>
    <xf numFmtId="8" fontId="8" fillId="0" borderId="1" xfId="0" applyNumberFormat="1" applyFont="1" applyBorder="1" applyAlignment="1">
      <alignment horizontal="center" vertical="center" wrapText="1"/>
    </xf>
    <xf numFmtId="44" fontId="0" fillId="0" borderId="0" xfId="0" applyNumberFormat="1"/>
    <xf numFmtId="44" fontId="3" fillId="3" borderId="1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3">
    <cellStyle name="Euro" xfId="2" xr:uid="{00000000-0005-0000-0000-000000000000}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"/>
  <sheetViews>
    <sheetView tabSelected="1" showWhiteSpace="0" workbookViewId="0">
      <selection activeCell="B5" sqref="B5"/>
    </sheetView>
  </sheetViews>
  <sheetFormatPr baseColWidth="10" defaultRowHeight="15" x14ac:dyDescent="0.25"/>
  <cols>
    <col min="3" max="3" width="21.140625" customWidth="1"/>
    <col min="4" max="4" width="22.42578125" customWidth="1"/>
    <col min="5" max="5" width="14.85546875" customWidth="1"/>
    <col min="8" max="8" width="16.42578125" customWidth="1"/>
    <col min="9" max="9" width="8.28515625" customWidth="1"/>
    <col min="10" max="10" width="17" customWidth="1"/>
    <col min="11" max="11" width="14.140625" customWidth="1"/>
    <col min="13" max="13" width="16.140625" customWidth="1"/>
  </cols>
  <sheetData>
    <row r="1" spans="1:16" ht="54" x14ac:dyDescent="0.25">
      <c r="A1" s="1" t="s">
        <v>9</v>
      </c>
      <c r="B1" s="1" t="s">
        <v>0</v>
      </c>
      <c r="C1" s="1" t="s">
        <v>1</v>
      </c>
      <c r="D1" s="2" t="s">
        <v>2</v>
      </c>
      <c r="E1" s="2" t="s">
        <v>3</v>
      </c>
      <c r="F1" s="2" t="s">
        <v>10</v>
      </c>
      <c r="G1" s="2" t="s">
        <v>11</v>
      </c>
      <c r="H1" s="2" t="s">
        <v>8</v>
      </c>
      <c r="I1" s="1" t="s">
        <v>4</v>
      </c>
      <c r="J1" s="1" t="s">
        <v>5</v>
      </c>
      <c r="K1" s="1" t="s">
        <v>6</v>
      </c>
    </row>
    <row r="2" spans="1:16" ht="73.5" customHeight="1" x14ac:dyDescent="0.25">
      <c r="A2" s="3">
        <v>1</v>
      </c>
      <c r="B2" s="5" t="s">
        <v>17</v>
      </c>
      <c r="C2" s="10" t="s">
        <v>12</v>
      </c>
      <c r="D2" s="18" t="s">
        <v>14</v>
      </c>
      <c r="E2" s="12" t="s">
        <v>7</v>
      </c>
      <c r="F2" s="4">
        <v>36</v>
      </c>
      <c r="G2" s="16">
        <f>+H2/F2</f>
        <v>52501.374166666668</v>
      </c>
      <c r="H2" s="14">
        <v>1890049.47</v>
      </c>
      <c r="I2" s="13">
        <v>0.21</v>
      </c>
      <c r="J2" s="11">
        <f>+H2*1.21</f>
        <v>2286959.8586999997</v>
      </c>
      <c r="K2" s="6">
        <f>+H2*0.21</f>
        <v>396910.38869999995</v>
      </c>
      <c r="M2" s="17"/>
      <c r="N2" s="17"/>
      <c r="O2" s="17"/>
      <c r="P2" s="17"/>
    </row>
    <row r="3" spans="1:16" ht="73.5" customHeight="1" x14ac:dyDescent="0.25">
      <c r="A3" s="3">
        <v>2</v>
      </c>
      <c r="B3" s="5" t="s">
        <v>18</v>
      </c>
      <c r="C3" s="10" t="s">
        <v>12</v>
      </c>
      <c r="D3" s="18" t="s">
        <v>15</v>
      </c>
      <c r="E3" s="12" t="s">
        <v>7</v>
      </c>
      <c r="F3" s="4">
        <v>36</v>
      </c>
      <c r="G3" s="16">
        <f t="shared" ref="G3:G5" si="0">+H3/F3</f>
        <v>15913.65111111111</v>
      </c>
      <c r="H3" s="14">
        <v>572891.43999999994</v>
      </c>
      <c r="I3" s="13">
        <v>0.21</v>
      </c>
      <c r="J3" s="11">
        <f>+H3*1.21</f>
        <v>693198.6423999999</v>
      </c>
      <c r="K3" s="6">
        <f>+H3*0.21</f>
        <v>120307.20239999998</v>
      </c>
    </row>
    <row r="4" spans="1:16" ht="73.5" customHeight="1" x14ac:dyDescent="0.25">
      <c r="A4" s="3">
        <v>3</v>
      </c>
      <c r="B4" s="5" t="s">
        <v>19</v>
      </c>
      <c r="C4" s="10" t="s">
        <v>12</v>
      </c>
      <c r="D4" s="18" t="s">
        <v>13</v>
      </c>
      <c r="E4" s="12" t="s">
        <v>7</v>
      </c>
      <c r="F4" s="4">
        <v>36</v>
      </c>
      <c r="G4" s="16">
        <f t="shared" si="0"/>
        <v>15828.748333333331</v>
      </c>
      <c r="H4" s="14">
        <v>569834.93999999994</v>
      </c>
      <c r="I4" s="13">
        <v>0.21</v>
      </c>
      <c r="J4" s="11">
        <f>+H4*1.21</f>
        <v>689500.2773999999</v>
      </c>
      <c r="K4" s="6">
        <f>+H4*0.21</f>
        <v>119665.33739999999</v>
      </c>
    </row>
    <row r="5" spans="1:16" ht="73.5" customHeight="1" x14ac:dyDescent="0.25">
      <c r="A5" s="3">
        <v>4</v>
      </c>
      <c r="B5" s="5" t="s">
        <v>20</v>
      </c>
      <c r="C5" s="10" t="s">
        <v>12</v>
      </c>
      <c r="D5" s="18" t="s">
        <v>16</v>
      </c>
      <c r="E5" s="12" t="s">
        <v>7</v>
      </c>
      <c r="F5" s="4">
        <v>36</v>
      </c>
      <c r="G5" s="16">
        <f t="shared" si="0"/>
        <v>9925.3855555555565</v>
      </c>
      <c r="H5" s="14">
        <v>357313.88</v>
      </c>
      <c r="I5" s="13">
        <v>0.21</v>
      </c>
      <c r="J5" s="11">
        <f>+H5*1.21</f>
        <v>432349.79479999997</v>
      </c>
      <c r="K5" s="6">
        <f>+H5*0.21</f>
        <v>75035.914799999999</v>
      </c>
    </row>
    <row r="6" spans="1:16" x14ac:dyDescent="0.25">
      <c r="J6" s="15"/>
      <c r="K6" s="15"/>
    </row>
    <row r="7" spans="1:16" x14ac:dyDescent="0.25">
      <c r="C7" s="8"/>
    </row>
    <row r="8" spans="1:16" x14ac:dyDescent="0.25">
      <c r="C8" s="8"/>
    </row>
    <row r="10" spans="1:16" x14ac:dyDescent="0.25">
      <c r="C10" s="8"/>
    </row>
    <row r="12" spans="1:16" x14ac:dyDescent="0.25">
      <c r="C12" s="8"/>
    </row>
    <row r="13" spans="1:16" x14ac:dyDescent="0.25">
      <c r="C13" s="7"/>
    </row>
    <row r="14" spans="1:16" x14ac:dyDescent="0.25">
      <c r="C14" s="9"/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>&amp;CANEXO VI AL PPT GENERICO DE CENTRO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SAS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parrarosario12w</dc:creator>
  <cp:lastModifiedBy>Cuevas Lorite, María José</cp:lastModifiedBy>
  <cp:lastPrinted>2022-05-10T06:06:41Z</cp:lastPrinted>
  <dcterms:created xsi:type="dcterms:W3CDTF">2019-06-10T08:07:44Z</dcterms:created>
  <dcterms:modified xsi:type="dcterms:W3CDTF">2022-05-10T06:06:52Z</dcterms:modified>
</cp:coreProperties>
</file>