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2130" windowWidth="12120" windowHeight="6030" activeTab="0"/>
  </bookViews>
  <sheets>
    <sheet name="A " sheetId="1" r:id="rId1"/>
  </sheets>
  <definedNames>
    <definedName name="_xlnm.Print_Area" localSheetId="0">'A '!$A:$IV</definedName>
  </definedNames>
  <calcPr fullCalcOnLoad="1"/>
</workbook>
</file>

<file path=xl/sharedStrings.xml><?xml version="1.0" encoding="utf-8"?>
<sst xmlns="http://schemas.openxmlformats.org/spreadsheetml/2006/main" count="74" uniqueCount="34">
  <si>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</si>
  <si>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</si>
  <si>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</si>
  <si>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</si>
  <si>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</si>
  <si>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</si>
  <si>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</si>
  <si>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</si>
  <si>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</si>
  <si>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Ciclo I</t>
  </si>
  <si>
    <t>Ciclo II</t>
  </si>
  <si>
    <t>Total</t>
  </si>
  <si>
    <t>3. Enseñanza, formación e investigación</t>
  </si>
  <si>
    <t>3.2. Alumnado</t>
  </si>
  <si>
    <t>Ciclo I ESO</t>
  </si>
  <si>
    <t>Ciclo I ESA</t>
  </si>
  <si>
    <t>Ciclo II ESA</t>
  </si>
  <si>
    <t>Ciclo II ESO</t>
  </si>
  <si>
    <t>Centros públicos</t>
  </si>
  <si>
    <t>Alumnas</t>
  </si>
  <si>
    <t>Alumnos</t>
  </si>
  <si>
    <t>Centros privados</t>
  </si>
  <si>
    <t>Ambos sexos</t>
  </si>
  <si>
    <t xml:space="preserve">                                   FUENTE: Consejería de Educación y Ciencia</t>
  </si>
  <si>
    <t xml:space="preserve">                                  La ESA no se imparte en centros privados.</t>
  </si>
  <si>
    <r>
      <t>Ciclo I ESA</t>
    </r>
    <r>
      <rPr>
        <vertAlign val="superscript"/>
        <sz val="8"/>
        <rFont val="Arial"/>
        <family val="2"/>
      </rPr>
      <t>b</t>
    </r>
  </si>
  <si>
    <r>
      <t xml:space="preserve">                                                                    b</t>
    </r>
    <r>
      <rPr>
        <sz val="7"/>
        <rFont val="Arial"/>
        <family val="2"/>
      </rPr>
      <t>ESA: Enseñanza Secundaria de Adultos.</t>
    </r>
  </si>
  <si>
    <t>Ciclos</t>
  </si>
  <si>
    <r>
      <t xml:space="preserve">                          </t>
    </r>
    <r>
      <rPr>
        <vertAlign val="superscript"/>
        <sz val="7"/>
        <rFont val="Arial"/>
        <family val="2"/>
      </rPr>
      <t xml:space="preserve">               a</t>
    </r>
    <r>
      <rPr>
        <sz val="7"/>
        <rFont val="Arial"/>
        <family val="2"/>
      </rPr>
      <t xml:space="preserve">Cada ciclo de Enseñanza Secundaria Obligatoria incluye el alumnado de los cursos correspondientes a cada uno, dos en el caso de ESO y uno en caso de ESA. </t>
    </r>
  </si>
  <si>
    <t>3.2.9. Alumnado de educación secundaria obligatoria según titularidad del centro, sexo y ciclo por provincia.</t>
  </si>
  <si>
    <r>
      <t xml:space="preserve">         Curso 2001-2002</t>
    </r>
    <r>
      <rPr>
        <b/>
        <vertAlign val="superscript"/>
        <sz val="11"/>
        <rFont val="Arial"/>
        <family val="2"/>
      </rPr>
      <t>a</t>
    </r>
  </si>
  <si>
    <t>Total centros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</si>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</sst>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;;\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3" fontId="6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0" fillId="2" borderId="1" xfId="0" applyNumberFormat="1" applyFill="1" applyBorder="1" applyAlignment="1">
      <alignment/>
    </xf>
    <xf numFmtId="20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2" borderId="2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9" fillId="2" borderId="0" xfId="0" applyFont="1" applyFill="1" applyBorder="1" applyAlignment="1">
      <alignment/>
    </xf>
    <xf numFmtId="202" fontId="2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10" fillId="2" borderId="0" xfId="0" applyFont="1" applyFill="1" applyAlignment="1" quotePrefix="1">
      <alignment horizontal="left"/>
    </xf>
    <xf numFmtId="0" fontId="7" fillId="2" borderId="0" xfId="0" applyFont="1" applyFill="1" applyAlignment="1" quotePrefix="1">
      <alignment horizontal="left"/>
    </xf>
    <xf numFmtId="0" fontId="12" fillId="2" borderId="0" xfId="0" applyFont="1" applyFill="1" applyAlignment="1">
      <alignment/>
    </xf>
    <xf numFmtId="0" fontId="8" fillId="2" borderId="0" xfId="0" applyFont="1" applyFill="1" applyAlignment="1" quotePrefix="1">
      <alignment horizontal="left"/>
    </xf>
    <xf numFmtId="0" fontId="7" fillId="2" borderId="0" xfId="0" applyFont="1" applyFill="1" applyAlignment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10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421875" style="1" customWidth="1"/>
    <col min="2" max="9" width="9.7109375" style="1" customWidth="1"/>
    <col min="10" max="10" width="10.00390625" style="2" customWidth="1"/>
    <col min="11" max="16384" width="11.421875" style="1" customWidth="1"/>
  </cols>
  <sheetData>
    <row r="1" ht="18.75" customHeight="1">
      <c r="A1" s="27" t="s">
        <v>32</v>
      </c>
    </row>
    <row r="2" ht="15" customHeight="1">
      <c r="A2" s="28" t="s">
        <v>33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7" t="s">
        <v>12</v>
      </c>
    </row>
    <row r="7" spans="1:6" ht="12.75">
      <c r="A7" s="8"/>
      <c r="F7" s="24"/>
    </row>
    <row r="8" ht="14.25">
      <c r="A8" s="9" t="s">
        <v>13</v>
      </c>
    </row>
    <row r="11" ht="15">
      <c r="A11" s="23" t="s">
        <v>29</v>
      </c>
    </row>
    <row r="12" ht="14.25" customHeight="1">
      <c r="A12" s="26" t="s">
        <v>30</v>
      </c>
    </row>
    <row r="13" ht="13.5" thickBot="1">
      <c r="A13" s="2"/>
    </row>
    <row r="14" spans="1:10" s="18" customFormat="1" ht="24.75" customHeight="1" thickBot="1">
      <c r="A14" s="15"/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  <c r="H14" s="16" t="s">
        <v>6</v>
      </c>
      <c r="I14" s="16" t="s">
        <v>7</v>
      </c>
      <c r="J14" s="17" t="s">
        <v>8</v>
      </c>
    </row>
    <row r="15" spans="1:10" ht="12.7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2.75">
      <c r="A16" s="19" t="s">
        <v>18</v>
      </c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19"/>
      <c r="B17" s="4"/>
      <c r="C17" s="4"/>
      <c r="D17" s="4"/>
      <c r="E17" s="4"/>
      <c r="F17" s="4"/>
      <c r="G17" s="4"/>
      <c r="H17" s="4"/>
      <c r="I17" s="4"/>
      <c r="J17" s="5"/>
    </row>
    <row r="18" spans="1:10" ht="12.75">
      <c r="A18" s="10" t="s">
        <v>19</v>
      </c>
      <c r="B18" s="11"/>
      <c r="C18" s="11"/>
      <c r="D18" s="11"/>
      <c r="E18" s="11"/>
      <c r="F18" s="11"/>
      <c r="G18" s="11"/>
      <c r="H18" s="11"/>
      <c r="I18" s="11"/>
      <c r="J18" s="10"/>
    </row>
    <row r="19" spans="1:10" ht="12.75">
      <c r="A19" s="11" t="s">
        <v>14</v>
      </c>
      <c r="B19" s="11">
        <v>6083</v>
      </c>
      <c r="C19" s="11">
        <v>11703</v>
      </c>
      <c r="D19" s="11">
        <v>7657</v>
      </c>
      <c r="E19" s="11">
        <v>7487</v>
      </c>
      <c r="F19" s="11">
        <v>5291</v>
      </c>
      <c r="G19" s="11">
        <v>7009</v>
      </c>
      <c r="H19" s="11">
        <v>11601</v>
      </c>
      <c r="I19" s="11">
        <v>16692</v>
      </c>
      <c r="J19" s="13">
        <f>SUM(B19:I19)</f>
        <v>73523</v>
      </c>
    </row>
    <row r="20" spans="1:10" ht="12.75">
      <c r="A20" s="11" t="s">
        <v>17</v>
      </c>
      <c r="B20" s="11">
        <v>5830</v>
      </c>
      <c r="C20" s="11">
        <v>11844</v>
      </c>
      <c r="D20" s="11">
        <v>7715</v>
      </c>
      <c r="E20" s="11">
        <v>7248</v>
      </c>
      <c r="F20" s="11">
        <v>5261</v>
      </c>
      <c r="G20" s="11">
        <v>6879</v>
      </c>
      <c r="H20" s="11">
        <v>12207</v>
      </c>
      <c r="I20" s="11">
        <v>16701</v>
      </c>
      <c r="J20" s="13">
        <f>SUM(B20:I20)</f>
        <v>73685</v>
      </c>
    </row>
    <row r="21" spans="1:10" ht="12.75">
      <c r="A21" s="11" t="s">
        <v>25</v>
      </c>
      <c r="B21" s="11">
        <v>25</v>
      </c>
      <c r="C21" s="11">
        <v>114</v>
      </c>
      <c r="D21" s="11">
        <v>64</v>
      </c>
      <c r="E21" s="11">
        <v>3</v>
      </c>
      <c r="F21" s="11">
        <v>39</v>
      </c>
      <c r="G21" s="11">
        <v>32</v>
      </c>
      <c r="H21" s="11">
        <v>47</v>
      </c>
      <c r="I21" s="11">
        <v>152</v>
      </c>
      <c r="J21" s="13">
        <f>SUM(B21:I21)</f>
        <v>476</v>
      </c>
    </row>
    <row r="22" spans="1:10" ht="12.75">
      <c r="A22" s="11" t="s">
        <v>16</v>
      </c>
      <c r="B22" s="11">
        <v>287</v>
      </c>
      <c r="C22" s="11">
        <v>826</v>
      </c>
      <c r="D22" s="11">
        <v>279</v>
      </c>
      <c r="E22" s="11">
        <v>302</v>
      </c>
      <c r="F22" s="11">
        <v>341</v>
      </c>
      <c r="G22" s="11">
        <v>208</v>
      </c>
      <c r="H22" s="11">
        <v>780</v>
      </c>
      <c r="I22" s="11">
        <v>869</v>
      </c>
      <c r="J22" s="13">
        <f>SUM(B22:I22)</f>
        <v>3892</v>
      </c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3"/>
    </row>
    <row r="24" spans="1:10" s="2" customFormat="1" ht="12.75">
      <c r="A24" s="10" t="s">
        <v>11</v>
      </c>
      <c r="B24" s="13">
        <f>SUM(B19:B23)</f>
        <v>12225</v>
      </c>
      <c r="C24" s="13">
        <f aca="true" t="shared" si="0" ref="C24:I24">SUM(C19:C23)</f>
        <v>24487</v>
      </c>
      <c r="D24" s="13">
        <f t="shared" si="0"/>
        <v>15715</v>
      </c>
      <c r="E24" s="13">
        <f t="shared" si="0"/>
        <v>15040</v>
      </c>
      <c r="F24" s="13">
        <f t="shared" si="0"/>
        <v>10932</v>
      </c>
      <c r="G24" s="13">
        <f t="shared" si="0"/>
        <v>14128</v>
      </c>
      <c r="H24" s="13">
        <f t="shared" si="0"/>
        <v>24635</v>
      </c>
      <c r="I24" s="13">
        <f t="shared" si="0"/>
        <v>34414</v>
      </c>
      <c r="J24" s="13">
        <f>SUM(B24:I24)</f>
        <v>151576</v>
      </c>
    </row>
    <row r="25" spans="1:10" s="2" customFormat="1" ht="12.75">
      <c r="A25" s="10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3"/>
    </row>
    <row r="27" spans="1:10" ht="12.75">
      <c r="A27" s="11" t="s">
        <v>14</v>
      </c>
      <c r="B27" s="11">
        <v>7368</v>
      </c>
      <c r="C27" s="11">
        <v>13152</v>
      </c>
      <c r="D27" s="11">
        <v>9071</v>
      </c>
      <c r="E27" s="11">
        <v>8254</v>
      </c>
      <c r="F27" s="11">
        <v>5813</v>
      </c>
      <c r="G27" s="11">
        <v>8147</v>
      </c>
      <c r="H27" s="11">
        <v>13095</v>
      </c>
      <c r="I27" s="11">
        <v>18935</v>
      </c>
      <c r="J27" s="13">
        <f>SUM(B27:I27)</f>
        <v>83835</v>
      </c>
    </row>
    <row r="28" spans="1:10" ht="12.75">
      <c r="A28" s="11" t="s">
        <v>17</v>
      </c>
      <c r="B28" s="11">
        <v>6121</v>
      </c>
      <c r="C28" s="11">
        <v>12714</v>
      </c>
      <c r="D28" s="11">
        <v>7589</v>
      </c>
      <c r="E28" s="11">
        <v>7694</v>
      </c>
      <c r="F28" s="11">
        <v>4906</v>
      </c>
      <c r="G28" s="11">
        <v>7019</v>
      </c>
      <c r="H28" s="11">
        <v>12694</v>
      </c>
      <c r="I28" s="11">
        <v>16968</v>
      </c>
      <c r="J28" s="13">
        <f>SUM(B28:I28)</f>
        <v>75705</v>
      </c>
    </row>
    <row r="29" spans="1:10" ht="12.75">
      <c r="A29" s="11" t="s">
        <v>15</v>
      </c>
      <c r="B29" s="11">
        <v>59</v>
      </c>
      <c r="C29" s="11">
        <v>69</v>
      </c>
      <c r="D29" s="11">
        <v>58</v>
      </c>
      <c r="E29" s="11">
        <v>5</v>
      </c>
      <c r="F29" s="11">
        <v>47</v>
      </c>
      <c r="G29" s="11">
        <v>16</v>
      </c>
      <c r="H29" s="11">
        <v>47</v>
      </c>
      <c r="I29" s="11">
        <v>148</v>
      </c>
      <c r="J29" s="13">
        <f>SUM(B29:I29)</f>
        <v>449</v>
      </c>
    </row>
    <row r="30" spans="1:10" ht="12.75">
      <c r="A30" s="11" t="s">
        <v>16</v>
      </c>
      <c r="B30" s="11">
        <v>391</v>
      </c>
      <c r="C30" s="11">
        <v>1144</v>
      </c>
      <c r="D30" s="11">
        <v>437</v>
      </c>
      <c r="E30" s="11">
        <v>589</v>
      </c>
      <c r="F30" s="11">
        <v>591</v>
      </c>
      <c r="G30" s="11">
        <v>397</v>
      </c>
      <c r="H30" s="11">
        <v>1070</v>
      </c>
      <c r="I30" s="11">
        <v>1209</v>
      </c>
      <c r="J30" s="13">
        <f>SUM(B30:I30)</f>
        <v>5828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3"/>
    </row>
    <row r="32" spans="1:10" s="2" customFormat="1" ht="12.75">
      <c r="A32" s="10" t="s">
        <v>11</v>
      </c>
      <c r="B32" s="13">
        <f>SUM(B27:B31)</f>
        <v>13939</v>
      </c>
      <c r="C32" s="13">
        <f aca="true" t="shared" si="1" ref="C32:I32">SUM(C27:C31)</f>
        <v>27079</v>
      </c>
      <c r="D32" s="13">
        <f t="shared" si="1"/>
        <v>17155</v>
      </c>
      <c r="E32" s="13">
        <f t="shared" si="1"/>
        <v>16542</v>
      </c>
      <c r="F32" s="13">
        <f t="shared" si="1"/>
        <v>11357</v>
      </c>
      <c r="G32" s="13">
        <f t="shared" si="1"/>
        <v>15579</v>
      </c>
      <c r="H32" s="13">
        <f t="shared" si="1"/>
        <v>26906</v>
      </c>
      <c r="I32" s="13">
        <f t="shared" si="1"/>
        <v>37260</v>
      </c>
      <c r="J32" s="13">
        <f>SUM(B32:I32)</f>
        <v>165817</v>
      </c>
    </row>
    <row r="33" spans="1:10" s="2" customFormat="1" ht="12.75">
      <c r="A33" s="10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2" customFormat="1" ht="12.75">
      <c r="A34" s="10" t="s">
        <v>22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s="2" customFormat="1" ht="12.75">
      <c r="A35" s="10" t="s">
        <v>14</v>
      </c>
      <c r="B35" s="13">
        <f aca="true" t="shared" si="2" ref="B35:I38">+B19+B27</f>
        <v>13451</v>
      </c>
      <c r="C35" s="13">
        <f t="shared" si="2"/>
        <v>24855</v>
      </c>
      <c r="D35" s="13">
        <f t="shared" si="2"/>
        <v>16728</v>
      </c>
      <c r="E35" s="13">
        <f t="shared" si="2"/>
        <v>15741</v>
      </c>
      <c r="F35" s="13">
        <f t="shared" si="2"/>
        <v>11104</v>
      </c>
      <c r="G35" s="13">
        <f t="shared" si="2"/>
        <v>15156</v>
      </c>
      <c r="H35" s="13">
        <f t="shared" si="2"/>
        <v>24696</v>
      </c>
      <c r="I35" s="13">
        <f t="shared" si="2"/>
        <v>35627</v>
      </c>
      <c r="J35" s="13">
        <f>SUM(B35:I35)</f>
        <v>157358</v>
      </c>
    </row>
    <row r="36" spans="1:10" s="2" customFormat="1" ht="12.75">
      <c r="A36" s="10" t="s">
        <v>17</v>
      </c>
      <c r="B36" s="13">
        <f t="shared" si="2"/>
        <v>11951</v>
      </c>
      <c r="C36" s="13">
        <f t="shared" si="2"/>
        <v>24558</v>
      </c>
      <c r="D36" s="13">
        <f t="shared" si="2"/>
        <v>15304</v>
      </c>
      <c r="E36" s="13">
        <f t="shared" si="2"/>
        <v>14942</v>
      </c>
      <c r="F36" s="13">
        <f t="shared" si="2"/>
        <v>10167</v>
      </c>
      <c r="G36" s="13">
        <f t="shared" si="2"/>
        <v>13898</v>
      </c>
      <c r="H36" s="13">
        <f t="shared" si="2"/>
        <v>24901</v>
      </c>
      <c r="I36" s="13">
        <f t="shared" si="2"/>
        <v>33669</v>
      </c>
      <c r="J36" s="13">
        <f>SUM(B36:I36)</f>
        <v>149390</v>
      </c>
    </row>
    <row r="37" spans="1:10" s="2" customFormat="1" ht="12.75">
      <c r="A37" s="10" t="s">
        <v>15</v>
      </c>
      <c r="B37" s="13">
        <f t="shared" si="2"/>
        <v>84</v>
      </c>
      <c r="C37" s="13">
        <f t="shared" si="2"/>
        <v>183</v>
      </c>
      <c r="D37" s="13">
        <f t="shared" si="2"/>
        <v>122</v>
      </c>
      <c r="E37" s="13">
        <f t="shared" si="2"/>
        <v>8</v>
      </c>
      <c r="F37" s="13">
        <f t="shared" si="2"/>
        <v>86</v>
      </c>
      <c r="G37" s="13">
        <f t="shared" si="2"/>
        <v>48</v>
      </c>
      <c r="H37" s="13">
        <f t="shared" si="2"/>
        <v>94</v>
      </c>
      <c r="I37" s="13">
        <f t="shared" si="2"/>
        <v>300</v>
      </c>
      <c r="J37" s="13">
        <f>SUM(B37:I37)</f>
        <v>925</v>
      </c>
    </row>
    <row r="38" spans="1:10" s="2" customFormat="1" ht="12.75">
      <c r="A38" s="10" t="s">
        <v>16</v>
      </c>
      <c r="B38" s="13">
        <f t="shared" si="2"/>
        <v>678</v>
      </c>
      <c r="C38" s="13">
        <f t="shared" si="2"/>
        <v>1970</v>
      </c>
      <c r="D38" s="13">
        <f t="shared" si="2"/>
        <v>716</v>
      </c>
      <c r="E38" s="13">
        <f t="shared" si="2"/>
        <v>891</v>
      </c>
      <c r="F38" s="13">
        <f t="shared" si="2"/>
        <v>932</v>
      </c>
      <c r="G38" s="13">
        <f t="shared" si="2"/>
        <v>605</v>
      </c>
      <c r="H38" s="13">
        <f t="shared" si="2"/>
        <v>1850</v>
      </c>
      <c r="I38" s="13">
        <f t="shared" si="2"/>
        <v>2078</v>
      </c>
      <c r="J38" s="13">
        <f>SUM(B38:I38)</f>
        <v>9720</v>
      </c>
    </row>
    <row r="39" spans="1:10" s="2" customFormat="1" ht="12.75">
      <c r="A39" s="11"/>
      <c r="B39" s="20"/>
      <c r="C39" s="20"/>
      <c r="D39" s="20"/>
      <c r="E39" s="20"/>
      <c r="F39" s="20"/>
      <c r="H39" s="20"/>
      <c r="I39" s="20"/>
      <c r="J39" s="13"/>
    </row>
    <row r="40" spans="1:10" s="2" customFormat="1" ht="12.75">
      <c r="A40" s="10" t="s">
        <v>11</v>
      </c>
      <c r="B40" s="13">
        <f>SUM(B35:B39)</f>
        <v>26164</v>
      </c>
      <c r="C40" s="13">
        <f aca="true" t="shared" si="3" ref="C40:I40">SUM(C35:C39)</f>
        <v>51566</v>
      </c>
      <c r="D40" s="13">
        <f t="shared" si="3"/>
        <v>32870</v>
      </c>
      <c r="E40" s="13">
        <f t="shared" si="3"/>
        <v>31582</v>
      </c>
      <c r="F40" s="13">
        <f t="shared" si="3"/>
        <v>22289</v>
      </c>
      <c r="G40" s="13">
        <f t="shared" si="3"/>
        <v>29707</v>
      </c>
      <c r="H40" s="13">
        <f t="shared" si="3"/>
        <v>51541</v>
      </c>
      <c r="I40" s="13">
        <f t="shared" si="3"/>
        <v>71674</v>
      </c>
      <c r="J40" s="13">
        <f>SUM(B40:I40)</f>
        <v>317393</v>
      </c>
    </row>
    <row r="41" spans="1:10" s="2" customFormat="1" ht="12.75">
      <c r="A41" s="10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2" customFormat="1" ht="12.75">
      <c r="A42" s="11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2" customFormat="1" ht="12.75">
      <c r="A43" s="19" t="s">
        <v>21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0.5" customHeight="1">
      <c r="A44" s="10"/>
      <c r="B44" s="11"/>
      <c r="C44" s="11"/>
      <c r="D44" s="11"/>
      <c r="E44" s="11"/>
      <c r="F44" s="11"/>
      <c r="G44" s="11"/>
      <c r="H44" s="11"/>
      <c r="I44" s="11"/>
      <c r="J44" s="13"/>
    </row>
    <row r="45" spans="1:10" ht="12.75">
      <c r="A45" s="10" t="s">
        <v>19</v>
      </c>
      <c r="B45" s="11"/>
      <c r="C45" s="11"/>
      <c r="D45" s="11"/>
      <c r="E45" s="11"/>
      <c r="F45" s="11"/>
      <c r="G45" s="11"/>
      <c r="H45" s="11"/>
      <c r="I45" s="11"/>
      <c r="J45" s="13"/>
    </row>
    <row r="46" spans="1:10" ht="12.75">
      <c r="A46" s="11" t="s">
        <v>14</v>
      </c>
      <c r="B46" s="11">
        <v>1192</v>
      </c>
      <c r="C46" s="11">
        <v>4458</v>
      </c>
      <c r="D46" s="11">
        <v>2511</v>
      </c>
      <c r="E46" s="11">
        <v>3611</v>
      </c>
      <c r="F46" s="11">
        <v>1130</v>
      </c>
      <c r="G46" s="11">
        <v>2105</v>
      </c>
      <c r="H46" s="11">
        <v>4901</v>
      </c>
      <c r="I46" s="11">
        <v>6127</v>
      </c>
      <c r="J46" s="13">
        <f>SUM(B46:I46)</f>
        <v>26035</v>
      </c>
    </row>
    <row r="47" spans="1:10" ht="12.75">
      <c r="A47" s="11" t="s">
        <v>17</v>
      </c>
      <c r="B47" s="11">
        <v>1128</v>
      </c>
      <c r="C47" s="11">
        <v>4540</v>
      </c>
      <c r="D47" s="11">
        <v>2552</v>
      </c>
      <c r="E47" s="11">
        <v>3608</v>
      </c>
      <c r="F47" s="11">
        <v>1160</v>
      </c>
      <c r="G47" s="11">
        <v>2124</v>
      </c>
      <c r="H47" s="11">
        <v>4959</v>
      </c>
      <c r="I47" s="11">
        <v>6240</v>
      </c>
      <c r="J47" s="13">
        <f>SUM(B47:I47)</f>
        <v>26311</v>
      </c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3"/>
    </row>
    <row r="49" spans="1:10" s="2" customFormat="1" ht="12.75">
      <c r="A49" s="10" t="s">
        <v>11</v>
      </c>
      <c r="B49" s="13">
        <f>SUM(B46:B48)</f>
        <v>2320</v>
      </c>
      <c r="C49" s="13">
        <f aca="true" t="shared" si="4" ref="C49:I49">SUM(C46:C48)</f>
        <v>8998</v>
      </c>
      <c r="D49" s="13">
        <f t="shared" si="4"/>
        <v>5063</v>
      </c>
      <c r="E49" s="13">
        <f t="shared" si="4"/>
        <v>7219</v>
      </c>
      <c r="F49" s="13">
        <f t="shared" si="4"/>
        <v>2290</v>
      </c>
      <c r="G49" s="13">
        <f t="shared" si="4"/>
        <v>4229</v>
      </c>
      <c r="H49" s="13">
        <f t="shared" si="4"/>
        <v>9860</v>
      </c>
      <c r="I49" s="13">
        <f t="shared" si="4"/>
        <v>12367</v>
      </c>
      <c r="J49" s="13">
        <f>SUM(B49:I49)</f>
        <v>52346</v>
      </c>
    </row>
    <row r="50" spans="1:10" s="2" customFormat="1" ht="12.75">
      <c r="A50" s="10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0" t="s">
        <v>20</v>
      </c>
      <c r="B51" s="11"/>
      <c r="C51" s="11"/>
      <c r="D51" s="11"/>
      <c r="E51" s="11"/>
      <c r="F51" s="11"/>
      <c r="G51" s="11"/>
      <c r="H51" s="11"/>
      <c r="I51" s="11"/>
      <c r="J51" s="13"/>
    </row>
    <row r="52" spans="1:10" ht="12.75">
      <c r="A52" s="11" t="s">
        <v>14</v>
      </c>
      <c r="B52" s="11">
        <v>1272</v>
      </c>
      <c r="C52" s="11">
        <v>4149</v>
      </c>
      <c r="D52" s="11">
        <v>2461</v>
      </c>
      <c r="E52" s="11">
        <v>3546</v>
      </c>
      <c r="F52" s="11">
        <v>1231</v>
      </c>
      <c r="G52" s="11">
        <v>2072</v>
      </c>
      <c r="H52" s="11">
        <v>5118</v>
      </c>
      <c r="I52" s="11">
        <v>5984</v>
      </c>
      <c r="J52" s="13">
        <f>SUM(B52:I52)</f>
        <v>25833</v>
      </c>
    </row>
    <row r="53" spans="1:10" ht="12.75">
      <c r="A53" s="11" t="s">
        <v>17</v>
      </c>
      <c r="B53" s="11">
        <v>1159</v>
      </c>
      <c r="C53" s="11">
        <v>4087</v>
      </c>
      <c r="D53" s="11">
        <v>2401</v>
      </c>
      <c r="E53" s="11">
        <v>3489</v>
      </c>
      <c r="F53" s="11">
        <v>1249</v>
      </c>
      <c r="G53" s="11">
        <v>1865</v>
      </c>
      <c r="H53" s="11">
        <v>4957</v>
      </c>
      <c r="I53" s="11">
        <v>6006</v>
      </c>
      <c r="J53" s="13">
        <f>SUM(B53:I53)</f>
        <v>25213</v>
      </c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3"/>
    </row>
    <row r="55" spans="1:10" s="2" customFormat="1" ht="12.75">
      <c r="A55" s="10" t="s">
        <v>11</v>
      </c>
      <c r="B55" s="13">
        <f>SUM(B52:B54)</f>
        <v>2431</v>
      </c>
      <c r="C55" s="13">
        <f aca="true" t="shared" si="5" ref="C55:I55">SUM(C52:C54)</f>
        <v>8236</v>
      </c>
      <c r="D55" s="13">
        <f t="shared" si="5"/>
        <v>4862</v>
      </c>
      <c r="E55" s="13">
        <f t="shared" si="5"/>
        <v>7035</v>
      </c>
      <c r="F55" s="13">
        <f t="shared" si="5"/>
        <v>2480</v>
      </c>
      <c r="G55" s="13">
        <f t="shared" si="5"/>
        <v>3937</v>
      </c>
      <c r="H55" s="13">
        <f t="shared" si="5"/>
        <v>10075</v>
      </c>
      <c r="I55" s="13">
        <f t="shared" si="5"/>
        <v>11990</v>
      </c>
      <c r="J55" s="13">
        <f>SUM(B55:I55)</f>
        <v>51046</v>
      </c>
    </row>
    <row r="56" spans="1:10" s="2" customFormat="1" ht="12.75">
      <c r="A56" s="10"/>
      <c r="B56" s="13"/>
      <c r="C56" s="13"/>
      <c r="D56" s="13"/>
      <c r="E56" s="13"/>
      <c r="F56" s="13"/>
      <c r="G56" s="13"/>
      <c r="H56" s="13"/>
      <c r="I56" s="13"/>
      <c r="J56" s="13"/>
    </row>
    <row r="57" spans="1:10" s="2" customFormat="1" ht="12.75">
      <c r="A57" s="10" t="s">
        <v>22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s="2" customFormat="1" ht="12.75">
      <c r="A58" s="10" t="s">
        <v>14</v>
      </c>
      <c r="B58" s="13">
        <f aca="true" t="shared" si="6" ref="B58:I59">+B46+B52</f>
        <v>2464</v>
      </c>
      <c r="C58" s="13">
        <f t="shared" si="6"/>
        <v>8607</v>
      </c>
      <c r="D58" s="13">
        <f t="shared" si="6"/>
        <v>4972</v>
      </c>
      <c r="E58" s="13">
        <f t="shared" si="6"/>
        <v>7157</v>
      </c>
      <c r="F58" s="13">
        <f t="shared" si="6"/>
        <v>2361</v>
      </c>
      <c r="G58" s="13">
        <f t="shared" si="6"/>
        <v>4177</v>
      </c>
      <c r="H58" s="13">
        <f t="shared" si="6"/>
        <v>10019</v>
      </c>
      <c r="I58" s="13">
        <f t="shared" si="6"/>
        <v>12111</v>
      </c>
      <c r="J58" s="13">
        <f>SUM(B58:I58)</f>
        <v>51868</v>
      </c>
    </row>
    <row r="59" spans="1:10" s="2" customFormat="1" ht="12.75">
      <c r="A59" s="10" t="s">
        <v>17</v>
      </c>
      <c r="B59" s="13">
        <f t="shared" si="6"/>
        <v>2287</v>
      </c>
      <c r="C59" s="13">
        <f t="shared" si="6"/>
        <v>8627</v>
      </c>
      <c r="D59" s="13">
        <f t="shared" si="6"/>
        <v>4953</v>
      </c>
      <c r="E59" s="13">
        <f t="shared" si="6"/>
        <v>7097</v>
      </c>
      <c r="F59" s="13">
        <f t="shared" si="6"/>
        <v>2409</v>
      </c>
      <c r="G59" s="13">
        <f t="shared" si="6"/>
        <v>3989</v>
      </c>
      <c r="H59" s="13">
        <f t="shared" si="6"/>
        <v>9916</v>
      </c>
      <c r="I59" s="13">
        <f t="shared" si="6"/>
        <v>12246</v>
      </c>
      <c r="J59" s="13">
        <f>SUM(B59:I59)</f>
        <v>51524</v>
      </c>
    </row>
    <row r="60" spans="1:10" s="2" customFormat="1" ht="12.75">
      <c r="A60" s="11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10" t="s">
        <v>11</v>
      </c>
      <c r="B61" s="13">
        <f>SUM(B58:B60)</f>
        <v>4751</v>
      </c>
      <c r="C61" s="13">
        <f aca="true" t="shared" si="7" ref="C61:I61">SUM(C58:C60)</f>
        <v>17234</v>
      </c>
      <c r="D61" s="13">
        <f t="shared" si="7"/>
        <v>9925</v>
      </c>
      <c r="E61" s="13">
        <f t="shared" si="7"/>
        <v>14254</v>
      </c>
      <c r="F61" s="13">
        <f t="shared" si="7"/>
        <v>4770</v>
      </c>
      <c r="G61" s="13">
        <f t="shared" si="7"/>
        <v>8166</v>
      </c>
      <c r="H61" s="13">
        <f t="shared" si="7"/>
        <v>19935</v>
      </c>
      <c r="I61" s="13">
        <f t="shared" si="7"/>
        <v>24357</v>
      </c>
      <c r="J61" s="13">
        <f>SUM(B61:I61)</f>
        <v>103392</v>
      </c>
    </row>
    <row r="62" spans="1:10" ht="12.75">
      <c r="A62" s="10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0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21" t="s">
        <v>31</v>
      </c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0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0" t="s">
        <v>19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0" t="s">
        <v>14</v>
      </c>
      <c r="B67" s="13">
        <f aca="true" t="shared" si="8" ref="B67:I68">+B19+B46</f>
        <v>7275</v>
      </c>
      <c r="C67" s="13">
        <f t="shared" si="8"/>
        <v>16161</v>
      </c>
      <c r="D67" s="13">
        <f t="shared" si="8"/>
        <v>10168</v>
      </c>
      <c r="E67" s="13">
        <f t="shared" si="8"/>
        <v>11098</v>
      </c>
      <c r="F67" s="13">
        <f t="shared" si="8"/>
        <v>6421</v>
      </c>
      <c r="G67" s="13">
        <f t="shared" si="8"/>
        <v>9114</v>
      </c>
      <c r="H67" s="13">
        <f t="shared" si="8"/>
        <v>16502</v>
      </c>
      <c r="I67" s="13">
        <f t="shared" si="8"/>
        <v>22819</v>
      </c>
      <c r="J67" s="13">
        <f>SUM(B67:I67)</f>
        <v>99558</v>
      </c>
    </row>
    <row r="68" spans="1:10" ht="12.75">
      <c r="A68" s="10" t="s">
        <v>17</v>
      </c>
      <c r="B68" s="13">
        <f t="shared" si="8"/>
        <v>6958</v>
      </c>
      <c r="C68" s="13">
        <f t="shared" si="8"/>
        <v>16384</v>
      </c>
      <c r="D68" s="13">
        <f t="shared" si="8"/>
        <v>10267</v>
      </c>
      <c r="E68" s="13">
        <f t="shared" si="8"/>
        <v>10856</v>
      </c>
      <c r="F68" s="13">
        <f t="shared" si="8"/>
        <v>6421</v>
      </c>
      <c r="G68" s="13">
        <f t="shared" si="8"/>
        <v>9003</v>
      </c>
      <c r="H68" s="13">
        <f t="shared" si="8"/>
        <v>17166</v>
      </c>
      <c r="I68" s="13">
        <f t="shared" si="8"/>
        <v>22941</v>
      </c>
      <c r="J68" s="13">
        <f>SUM(B68:I68)</f>
        <v>99996</v>
      </c>
    </row>
    <row r="69" spans="1:10" ht="12.75">
      <c r="A69" s="10" t="s">
        <v>15</v>
      </c>
      <c r="B69" s="10">
        <f>+B21</f>
        <v>25</v>
      </c>
      <c r="C69" s="10">
        <f aca="true" t="shared" si="9" ref="C69:I69">+C21</f>
        <v>114</v>
      </c>
      <c r="D69" s="10">
        <f t="shared" si="9"/>
        <v>64</v>
      </c>
      <c r="E69" s="10">
        <f t="shared" si="9"/>
        <v>3</v>
      </c>
      <c r="F69" s="10">
        <f t="shared" si="9"/>
        <v>39</v>
      </c>
      <c r="G69" s="10">
        <f t="shared" si="9"/>
        <v>32</v>
      </c>
      <c r="H69" s="10">
        <f t="shared" si="9"/>
        <v>47</v>
      </c>
      <c r="I69" s="10">
        <f t="shared" si="9"/>
        <v>152</v>
      </c>
      <c r="J69" s="13">
        <f>SUM(B69:I69)</f>
        <v>476</v>
      </c>
    </row>
    <row r="70" spans="1:10" ht="12.75">
      <c r="A70" s="10" t="s">
        <v>16</v>
      </c>
      <c r="B70" s="10">
        <f>+B22</f>
        <v>287</v>
      </c>
      <c r="C70" s="10">
        <f aca="true" t="shared" si="10" ref="C70:I70">+C22</f>
        <v>826</v>
      </c>
      <c r="D70" s="10">
        <f t="shared" si="10"/>
        <v>279</v>
      </c>
      <c r="E70" s="10">
        <f t="shared" si="10"/>
        <v>302</v>
      </c>
      <c r="F70" s="10">
        <f t="shared" si="10"/>
        <v>341</v>
      </c>
      <c r="G70" s="10">
        <f t="shared" si="10"/>
        <v>208</v>
      </c>
      <c r="H70" s="10">
        <f t="shared" si="10"/>
        <v>780</v>
      </c>
      <c r="I70" s="10">
        <f t="shared" si="10"/>
        <v>869</v>
      </c>
      <c r="J70" s="13">
        <f>SUM(B70:I70)</f>
        <v>3892</v>
      </c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3"/>
    </row>
    <row r="72" spans="1:10" ht="12.75">
      <c r="A72" s="10" t="s">
        <v>11</v>
      </c>
      <c r="B72" s="13">
        <f>SUM(B67:B71)</f>
        <v>14545</v>
      </c>
      <c r="C72" s="13">
        <f aca="true" t="shared" si="11" ref="C72:I72">SUM(C67:C71)</f>
        <v>33485</v>
      </c>
      <c r="D72" s="13">
        <f t="shared" si="11"/>
        <v>20778</v>
      </c>
      <c r="E72" s="13">
        <f t="shared" si="11"/>
        <v>22259</v>
      </c>
      <c r="F72" s="13">
        <f t="shared" si="11"/>
        <v>13222</v>
      </c>
      <c r="G72" s="13">
        <f t="shared" si="11"/>
        <v>18357</v>
      </c>
      <c r="H72" s="13">
        <f t="shared" si="11"/>
        <v>34495</v>
      </c>
      <c r="I72" s="13">
        <f t="shared" si="11"/>
        <v>46781</v>
      </c>
      <c r="J72" s="13">
        <f>SUM(B72:I72)</f>
        <v>203922</v>
      </c>
    </row>
    <row r="73" spans="1:10" ht="12.75">
      <c r="A73" s="10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0" t="s">
        <v>20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0" t="s">
        <v>14</v>
      </c>
      <c r="B75" s="13">
        <f aca="true" t="shared" si="12" ref="B75:I76">+B27+B52</f>
        <v>8640</v>
      </c>
      <c r="C75" s="13">
        <f t="shared" si="12"/>
        <v>17301</v>
      </c>
      <c r="D75" s="13">
        <f t="shared" si="12"/>
        <v>11532</v>
      </c>
      <c r="E75" s="13">
        <f t="shared" si="12"/>
        <v>11800</v>
      </c>
      <c r="F75" s="13">
        <f t="shared" si="12"/>
        <v>7044</v>
      </c>
      <c r="G75" s="13">
        <f t="shared" si="12"/>
        <v>10219</v>
      </c>
      <c r="H75" s="13">
        <f t="shared" si="12"/>
        <v>18213</v>
      </c>
      <c r="I75" s="13">
        <f t="shared" si="12"/>
        <v>24919</v>
      </c>
      <c r="J75" s="13">
        <v>109668</v>
      </c>
    </row>
    <row r="76" spans="1:10" ht="12.75">
      <c r="A76" s="10" t="s">
        <v>17</v>
      </c>
      <c r="B76" s="13">
        <f t="shared" si="12"/>
        <v>7280</v>
      </c>
      <c r="C76" s="13">
        <f t="shared" si="12"/>
        <v>16801</v>
      </c>
      <c r="D76" s="13">
        <f t="shared" si="12"/>
        <v>9990</v>
      </c>
      <c r="E76" s="13">
        <f t="shared" si="12"/>
        <v>11183</v>
      </c>
      <c r="F76" s="13">
        <f t="shared" si="12"/>
        <v>6155</v>
      </c>
      <c r="G76" s="13">
        <f t="shared" si="12"/>
        <v>8884</v>
      </c>
      <c r="H76" s="13">
        <f t="shared" si="12"/>
        <v>17651</v>
      </c>
      <c r="I76" s="13">
        <f t="shared" si="12"/>
        <v>22974</v>
      </c>
      <c r="J76" s="13">
        <v>100918</v>
      </c>
    </row>
    <row r="77" spans="1:10" ht="12.75">
      <c r="A77" s="10" t="s">
        <v>15</v>
      </c>
      <c r="B77" s="10">
        <f>+B29</f>
        <v>59</v>
      </c>
      <c r="C77" s="10">
        <f aca="true" t="shared" si="13" ref="C77:I77">+C29</f>
        <v>69</v>
      </c>
      <c r="D77" s="10">
        <f t="shared" si="13"/>
        <v>58</v>
      </c>
      <c r="E77" s="10">
        <f t="shared" si="13"/>
        <v>5</v>
      </c>
      <c r="F77" s="10">
        <f t="shared" si="13"/>
        <v>47</v>
      </c>
      <c r="G77" s="10">
        <f t="shared" si="13"/>
        <v>16</v>
      </c>
      <c r="H77" s="10">
        <f t="shared" si="13"/>
        <v>47</v>
      </c>
      <c r="I77" s="10">
        <f t="shared" si="13"/>
        <v>148</v>
      </c>
      <c r="J77" s="10">
        <v>449</v>
      </c>
    </row>
    <row r="78" spans="1:10" ht="12.75">
      <c r="A78" s="10" t="s">
        <v>16</v>
      </c>
      <c r="B78" s="10">
        <f>+B30</f>
        <v>391</v>
      </c>
      <c r="C78" s="10">
        <f aca="true" t="shared" si="14" ref="C78:I78">+C30</f>
        <v>1144</v>
      </c>
      <c r="D78" s="10">
        <f t="shared" si="14"/>
        <v>437</v>
      </c>
      <c r="E78" s="10">
        <f t="shared" si="14"/>
        <v>589</v>
      </c>
      <c r="F78" s="10">
        <f t="shared" si="14"/>
        <v>591</v>
      </c>
      <c r="G78" s="10">
        <f t="shared" si="14"/>
        <v>397</v>
      </c>
      <c r="H78" s="10">
        <f t="shared" si="14"/>
        <v>1070</v>
      </c>
      <c r="I78" s="10">
        <f t="shared" si="14"/>
        <v>1209</v>
      </c>
      <c r="J78" s="10">
        <v>5828</v>
      </c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 t="s">
        <v>11</v>
      </c>
      <c r="B80" s="10">
        <v>16370</v>
      </c>
      <c r="C80" s="10">
        <v>35315</v>
      </c>
      <c r="D80" s="10">
        <v>22017</v>
      </c>
      <c r="E80" s="10">
        <v>23577</v>
      </c>
      <c r="F80" s="10">
        <v>13837</v>
      </c>
      <c r="G80" s="10">
        <v>19516</v>
      </c>
      <c r="H80" s="10">
        <v>36981</v>
      </c>
      <c r="I80" s="10">
        <v>49250</v>
      </c>
      <c r="J80" s="10">
        <v>216863</v>
      </c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0" t="s">
        <v>14</v>
      </c>
      <c r="B83" s="13">
        <f aca="true" t="shared" si="15" ref="B83:I86">+B67+B75</f>
        <v>15915</v>
      </c>
      <c r="C83" s="13">
        <f t="shared" si="15"/>
        <v>33462</v>
      </c>
      <c r="D83" s="13">
        <f t="shared" si="15"/>
        <v>21700</v>
      </c>
      <c r="E83" s="13">
        <f t="shared" si="15"/>
        <v>22898</v>
      </c>
      <c r="F83" s="13">
        <f t="shared" si="15"/>
        <v>13465</v>
      </c>
      <c r="G83" s="13">
        <f t="shared" si="15"/>
        <v>19333</v>
      </c>
      <c r="H83" s="13">
        <f t="shared" si="15"/>
        <v>34715</v>
      </c>
      <c r="I83" s="13">
        <f t="shared" si="15"/>
        <v>47738</v>
      </c>
      <c r="J83" s="13">
        <f>SUM(B83:I83)</f>
        <v>209226</v>
      </c>
    </row>
    <row r="84" spans="1:10" ht="12.75">
      <c r="A84" s="10" t="s">
        <v>17</v>
      </c>
      <c r="B84" s="13">
        <f t="shared" si="15"/>
        <v>14238</v>
      </c>
      <c r="C84" s="13">
        <f t="shared" si="15"/>
        <v>33185</v>
      </c>
      <c r="D84" s="13">
        <f t="shared" si="15"/>
        <v>20257</v>
      </c>
      <c r="E84" s="13">
        <f t="shared" si="15"/>
        <v>22039</v>
      </c>
      <c r="F84" s="13">
        <f t="shared" si="15"/>
        <v>12576</v>
      </c>
      <c r="G84" s="13">
        <f t="shared" si="15"/>
        <v>17887</v>
      </c>
      <c r="H84" s="13">
        <f t="shared" si="15"/>
        <v>34817</v>
      </c>
      <c r="I84" s="13">
        <f t="shared" si="15"/>
        <v>45915</v>
      </c>
      <c r="J84" s="13">
        <f>SUM(B84:I84)</f>
        <v>200914</v>
      </c>
    </row>
    <row r="85" spans="1:10" ht="12.75">
      <c r="A85" s="10" t="s">
        <v>15</v>
      </c>
      <c r="B85" s="13">
        <f t="shared" si="15"/>
        <v>84</v>
      </c>
      <c r="C85" s="13">
        <f t="shared" si="15"/>
        <v>183</v>
      </c>
      <c r="D85" s="13">
        <f t="shared" si="15"/>
        <v>122</v>
      </c>
      <c r="E85" s="13">
        <f t="shared" si="15"/>
        <v>8</v>
      </c>
      <c r="F85" s="13">
        <f t="shared" si="15"/>
        <v>86</v>
      </c>
      <c r="G85" s="13">
        <f t="shared" si="15"/>
        <v>48</v>
      </c>
      <c r="H85" s="13">
        <f t="shared" si="15"/>
        <v>94</v>
      </c>
      <c r="I85" s="13">
        <f t="shared" si="15"/>
        <v>300</v>
      </c>
      <c r="J85" s="13">
        <f>SUM(B85:I85)</f>
        <v>925</v>
      </c>
    </row>
    <row r="86" spans="1:10" ht="12.75">
      <c r="A86" s="10" t="s">
        <v>16</v>
      </c>
      <c r="B86" s="13">
        <f t="shared" si="15"/>
        <v>678</v>
      </c>
      <c r="C86" s="13">
        <f t="shared" si="15"/>
        <v>1970</v>
      </c>
      <c r="D86" s="13">
        <f t="shared" si="15"/>
        <v>716</v>
      </c>
      <c r="E86" s="13">
        <f t="shared" si="15"/>
        <v>891</v>
      </c>
      <c r="F86" s="13">
        <f t="shared" si="15"/>
        <v>932</v>
      </c>
      <c r="G86" s="13">
        <f t="shared" si="15"/>
        <v>605</v>
      </c>
      <c r="H86" s="13">
        <f t="shared" si="15"/>
        <v>1850</v>
      </c>
      <c r="I86" s="13">
        <f t="shared" si="15"/>
        <v>2078</v>
      </c>
      <c r="J86" s="13">
        <f>SUM(B86:I86)</f>
        <v>9720</v>
      </c>
    </row>
    <row r="87" spans="1:10" ht="12.75">
      <c r="A87" s="10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0" t="s">
        <v>11</v>
      </c>
      <c r="B88" s="13">
        <f>SUM(B83:B87)</f>
        <v>30915</v>
      </c>
      <c r="C88" s="13">
        <f aca="true" t="shared" si="16" ref="C88:I88">SUM(C83:C87)</f>
        <v>68800</v>
      </c>
      <c r="D88" s="13">
        <f t="shared" si="16"/>
        <v>42795</v>
      </c>
      <c r="E88" s="13">
        <f t="shared" si="16"/>
        <v>45836</v>
      </c>
      <c r="F88" s="13">
        <f t="shared" si="16"/>
        <v>27059</v>
      </c>
      <c r="G88" s="13">
        <f t="shared" si="16"/>
        <v>37873</v>
      </c>
      <c r="H88" s="13">
        <f t="shared" si="16"/>
        <v>71476</v>
      </c>
      <c r="I88" s="13">
        <f t="shared" si="16"/>
        <v>96031</v>
      </c>
      <c r="J88" s="13">
        <f>SUM(B88:I88)</f>
        <v>420785</v>
      </c>
    </row>
    <row r="89" spans="1:10" ht="12.75">
      <c r="A89" s="10"/>
      <c r="B89" s="13"/>
      <c r="C89" s="13"/>
      <c r="D89" s="13"/>
      <c r="E89" s="13"/>
      <c r="F89" s="13"/>
      <c r="G89" s="13"/>
      <c r="H89" s="13"/>
      <c r="I89" s="13"/>
      <c r="J89" s="13"/>
    </row>
    <row r="90" spans="1:10" s="2" customFormat="1" ht="12.75">
      <c r="A90" s="21" t="s">
        <v>27</v>
      </c>
      <c r="B90" s="10"/>
      <c r="C90" s="10"/>
      <c r="D90" s="10"/>
      <c r="E90" s="10"/>
      <c r="F90" s="10"/>
      <c r="G90" s="10"/>
      <c r="H90" s="10"/>
      <c r="I90" s="10"/>
      <c r="J90" s="13"/>
    </row>
    <row r="91" spans="1:10" s="2" customFormat="1" ht="12.75">
      <c r="A91" s="10" t="s">
        <v>9</v>
      </c>
      <c r="B91" s="13">
        <f>+B83+B85</f>
        <v>15999</v>
      </c>
      <c r="C91" s="13">
        <f aca="true" t="shared" si="17" ref="C91:I92">+C83+C85</f>
        <v>33645</v>
      </c>
      <c r="D91" s="13">
        <f t="shared" si="17"/>
        <v>21822</v>
      </c>
      <c r="E91" s="13">
        <f t="shared" si="17"/>
        <v>22906</v>
      </c>
      <c r="F91" s="13">
        <f t="shared" si="17"/>
        <v>13551</v>
      </c>
      <c r="G91" s="13">
        <f t="shared" si="17"/>
        <v>19381</v>
      </c>
      <c r="H91" s="13">
        <f t="shared" si="17"/>
        <v>34809</v>
      </c>
      <c r="I91" s="13">
        <f t="shared" si="17"/>
        <v>48038</v>
      </c>
      <c r="J91" s="13">
        <f>SUM(B91:I91)</f>
        <v>210151</v>
      </c>
    </row>
    <row r="92" spans="1:10" s="2" customFormat="1" ht="12.75">
      <c r="A92" s="10" t="s">
        <v>10</v>
      </c>
      <c r="B92" s="13">
        <f>+B84+B86</f>
        <v>14916</v>
      </c>
      <c r="C92" s="13">
        <f t="shared" si="17"/>
        <v>35155</v>
      </c>
      <c r="D92" s="13">
        <f t="shared" si="17"/>
        <v>20973</v>
      </c>
      <c r="E92" s="13">
        <f t="shared" si="17"/>
        <v>22930</v>
      </c>
      <c r="F92" s="13">
        <f t="shared" si="17"/>
        <v>13508</v>
      </c>
      <c r="G92" s="13">
        <f t="shared" si="17"/>
        <v>18492</v>
      </c>
      <c r="H92" s="13">
        <f t="shared" si="17"/>
        <v>36667</v>
      </c>
      <c r="I92" s="13">
        <f t="shared" si="17"/>
        <v>47993</v>
      </c>
      <c r="J92" s="13">
        <f>SUM(B92:I92)</f>
        <v>210634</v>
      </c>
    </row>
    <row r="93" spans="1:10" s="2" customFormat="1" ht="12.75">
      <c r="A93" s="10"/>
      <c r="B93" s="13"/>
      <c r="C93" s="13"/>
      <c r="D93" s="13"/>
      <c r="E93" s="13"/>
      <c r="F93" s="13"/>
      <c r="G93" s="13"/>
      <c r="H93" s="13"/>
      <c r="I93" s="13"/>
      <c r="J93" s="13"/>
    </row>
    <row r="94" spans="1:10" s="2" customFormat="1" ht="12.75">
      <c r="A94" s="10" t="s">
        <v>11</v>
      </c>
      <c r="B94" s="13">
        <f>SUM(B91:B93)</f>
        <v>30915</v>
      </c>
      <c r="C94" s="13">
        <f aca="true" t="shared" si="18" ref="C94:I94">SUM(C91:C93)</f>
        <v>68800</v>
      </c>
      <c r="D94" s="13">
        <f t="shared" si="18"/>
        <v>42795</v>
      </c>
      <c r="E94" s="13">
        <f t="shared" si="18"/>
        <v>45836</v>
      </c>
      <c r="F94" s="13">
        <f t="shared" si="18"/>
        <v>27059</v>
      </c>
      <c r="G94" s="13">
        <f t="shared" si="18"/>
        <v>37873</v>
      </c>
      <c r="H94" s="13">
        <f t="shared" si="18"/>
        <v>71476</v>
      </c>
      <c r="I94" s="13">
        <f t="shared" si="18"/>
        <v>96031</v>
      </c>
      <c r="J94" s="13">
        <f>SUM(B94:I94)</f>
        <v>420785</v>
      </c>
    </row>
    <row r="95" spans="1:10" ht="13.5" thickBot="1">
      <c r="A95" s="6"/>
      <c r="B95" s="12"/>
      <c r="C95" s="12"/>
      <c r="D95" s="12"/>
      <c r="E95" s="12"/>
      <c r="F95" s="12"/>
      <c r="G95" s="12"/>
      <c r="H95" s="12"/>
      <c r="I95" s="12"/>
      <c r="J95" s="12"/>
    </row>
    <row r="97" ht="12.75">
      <c r="A97" s="14" t="s">
        <v>23</v>
      </c>
    </row>
    <row r="98" ht="10.5" customHeight="1">
      <c r="A98" s="14"/>
    </row>
    <row r="99" ht="12.75">
      <c r="A99" s="25" t="s">
        <v>28</v>
      </c>
    </row>
    <row r="100" ht="12.75">
      <c r="A100" s="14" t="s">
        <v>24</v>
      </c>
    </row>
    <row r="101" ht="12.75">
      <c r="A101" s="22" t="s">
        <v>26</v>
      </c>
    </row>
  </sheetData>
  <printOptions/>
  <pageMargins left="0.75" right="0.75" top="1" bottom="1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2003-04-25T00:42:45Z</cp:lastPrinted>
  <dcterms:created xsi:type="dcterms:W3CDTF">1999-06-14T07:52:40Z</dcterms:created>
  <dcterms:modified xsi:type="dcterms:W3CDTF">2003-07-04T12:13:33Z</dcterms:modified>
  <cp:category/>
  <cp:version/>
  <cp:contentType/>
  <cp:contentStatus/>
</cp:coreProperties>
</file>