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790" yWindow="-165" windowWidth="10290" windowHeight="11700"/>
  </bookViews>
  <sheets>
    <sheet name="Indicador" sheetId="17" r:id="rId1"/>
    <sheet name="Datos 2007" sheetId="16" r:id="rId2"/>
    <sheet name="Datos 2008" sheetId="9" r:id="rId3"/>
    <sheet name="Datos 2009" sheetId="6" r:id="rId4"/>
    <sheet name="Datos 2010" sheetId="3" r:id="rId5"/>
    <sheet name="Datos 2011" sheetId="20" r:id="rId6"/>
    <sheet name="Datos 2012" sheetId="19" r:id="rId7"/>
    <sheet name="Datos 2013" sheetId="15" r:id="rId8"/>
    <sheet name="Datos 2014" sheetId="21" r:id="rId9"/>
    <sheet name="Hoja1" sheetId="22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B9" i="15" l="1"/>
  <c r="I9" i="17" l="1"/>
  <c r="I9" i="6" l="1"/>
  <c r="H9" i="6"/>
  <c r="G9" i="6"/>
  <c r="F9" i="6"/>
  <c r="E9" i="6"/>
  <c r="D9" i="6"/>
  <c r="B9" i="6"/>
  <c r="J8" i="6"/>
  <c r="B8" i="6"/>
  <c r="J7" i="6"/>
  <c r="B7" i="6"/>
  <c r="J6" i="6"/>
  <c r="B6" i="6"/>
  <c r="J5" i="6"/>
  <c r="J9" i="6" l="1"/>
  <c r="B5" i="6"/>
  <c r="I9" i="9"/>
  <c r="H9" i="9"/>
  <c r="G9" i="9"/>
  <c r="F9" i="9"/>
  <c r="E9" i="9"/>
  <c r="D9" i="9"/>
  <c r="C9" i="9"/>
</calcChain>
</file>

<file path=xl/sharedStrings.xml><?xml version="1.0" encoding="utf-8"?>
<sst xmlns="http://schemas.openxmlformats.org/spreadsheetml/2006/main" count="158" uniqueCount="83">
  <si>
    <t>Consumo energía eléctrica sector doméstico 2010. Índice (2002=100)</t>
  </si>
  <si>
    <t>Consumo energía eléctrica total por habitante 2010</t>
  </si>
  <si>
    <t>Consumo energía eléctrica total por habitante 2010. Índice (2002=100)</t>
  </si>
  <si>
    <t>Grandes ciudades (más de 100.000 hab)</t>
  </si>
  <si>
    <t>Ciudades mediano-grandes (100.000-50.000 hab)</t>
  </si>
  <si>
    <t>Ciudades medias (50.000-30.000 hab)</t>
  </si>
  <si>
    <t>Ciudades mediano-pequeñas (30.000-10.000 hab)</t>
  </si>
  <si>
    <t>Consumo de energía eléctrica en ciudades mayores de 10.000 hab</t>
  </si>
  <si>
    <t>Consumo de energía eléctrica en ciudades de Andalucía, 2002-2010</t>
  </si>
  <si>
    <t>Consumo de energía eléctrica en ciudades andaluzas 2002-2009</t>
  </si>
  <si>
    <t>población (censo 2001)</t>
  </si>
  <si>
    <t>Consumo energía eléctrica. Sector residencial 2002</t>
  </si>
  <si>
    <t>Consumo energía eléctrica. Sector agricultura 2009</t>
  </si>
  <si>
    <t>Consumo energía eléctrica. Sector industria 2009</t>
  </si>
  <si>
    <t>Consumo energía eléctrica. Comercio y servicios 2009</t>
  </si>
  <si>
    <t>Consumo energía eléctrica. Sector residencial 2009</t>
  </si>
  <si>
    <t>Consumo energía eléctrica. Sector Administración y Servicios Públicos 2009</t>
  </si>
  <si>
    <t>Consumo energía eléctrica. Resto 2009</t>
  </si>
  <si>
    <t>Consumo energía eléctrica total 2009</t>
  </si>
  <si>
    <t>Consumo energía eléctrica sector doméstico por habitante 2002</t>
  </si>
  <si>
    <t>Consumo energía eléctrica sector doméstico 2009. Índice (2002=100)</t>
  </si>
  <si>
    <t>Consumo energía eléctrica total por habitante 2009</t>
  </si>
  <si>
    <t>Grandes ciudades (Más de 100.000 habitantes)</t>
  </si>
  <si>
    <t>Ciudades mediano-grandes (100.000-50.000 habitantes)</t>
  </si>
  <si>
    <t>Ciudades medias (50.000-30.000 habitantes)</t>
  </si>
  <si>
    <t>Ciudades mediano-pequeñas (30.000-10.000 habitantes)</t>
  </si>
  <si>
    <t>Consumo de energía eléctrica en ciudades mayores de 10.000 habitantes</t>
  </si>
  <si>
    <t>Consumo de energía eléctrica en ciudades andaluzas 2002-2007</t>
  </si>
  <si>
    <t>Consumo energía eléctrica. Sector residencial 2008</t>
  </si>
  <si>
    <t>Consumo energía eléctrica. Sector agricultura 2008</t>
  </si>
  <si>
    <t>Consumo energía eléctrica. Sector industria 2008</t>
  </si>
  <si>
    <t>Consumo energía eléctrica. Comercio y servicios 2008</t>
  </si>
  <si>
    <t>Consumo energía eléctrica. Sector Administración y Servicios Públicos 2008</t>
  </si>
  <si>
    <t>Consumo energía eléctrica. Resto 2008</t>
  </si>
  <si>
    <t>Consumo energía eléctrica total 2008</t>
  </si>
  <si>
    <t>Consumo energía eléctrica sector doméstico 2008. Índice (2002=100)</t>
  </si>
  <si>
    <t>Consumo energía eléctrica total por habitante 2008</t>
  </si>
  <si>
    <t>Consumo energía eléctrica. Sector residencial 2007</t>
  </si>
  <si>
    <t>Consumo energía eléctrica. Sector agricultura 2007</t>
  </si>
  <si>
    <t>Consumo energía eléctrica. Sector industria 2007</t>
  </si>
  <si>
    <t>Consumo energía eléctrica. Comercio y servicios 2007</t>
  </si>
  <si>
    <t>Consumo energía eléctrica. Sector Administración y Servicios Públicos 2007</t>
  </si>
  <si>
    <t>Consumo energía eléctrica. Resto 2007</t>
  </si>
  <si>
    <t>Consumo energía eléctrica total 2007</t>
  </si>
  <si>
    <t>Consumo energía eléctrica sector doméstico 2007. Índice (2002=100)</t>
  </si>
  <si>
    <t>Consumo energía eléctrica sector doméstico por habitante 2007</t>
  </si>
  <si>
    <t>Consumo energía eléctrica sector doméstico 2007 respecto del total (porcentaje)</t>
  </si>
  <si>
    <t>Consumo energía eléctrica total por habitante 2002</t>
  </si>
  <si>
    <t>Consumo energía eléctrica total por habitante 2007</t>
  </si>
  <si>
    <t>Ciudades mediano-pequeñas (30.000-10.1000 habitantes)</t>
  </si>
  <si>
    <t>Consumo energía eléctrica ciudades mayores 10.000 habitantes</t>
  </si>
  <si>
    <t>Consumo energía eléctrica total por habitante 2011</t>
  </si>
  <si>
    <t>Consumo energía eléctrica total 2010</t>
  </si>
  <si>
    <t>Consumo energía eléctrica total 2011</t>
  </si>
  <si>
    <t>Consumo energía eléctrica total por habitante 2012</t>
  </si>
  <si>
    <t>Consumo energía eléctrica total 2012</t>
  </si>
  <si>
    <t>Población censo 2011</t>
  </si>
  <si>
    <t>Consumo energía eléctrica total por habitante 2013</t>
  </si>
  <si>
    <t>Consumo energía eléctrica total 2013</t>
  </si>
  <si>
    <t>Ciudades</t>
  </si>
  <si>
    <t>Unidad de medida: Megavatios/hora</t>
  </si>
  <si>
    <t>Consumo de energía eléctrica en megavatios por hora.</t>
  </si>
  <si>
    <t>* Nota: los calculos de consumo se han realizado usando los datos del censo 2001 para el periodo 2007-2010, y para el resto de años el censo 2011.</t>
  </si>
  <si>
    <t>Consumo de energía eléctrica en ciudades andaluzas 2011</t>
  </si>
  <si>
    <t>Fuente: Instituto de Estadística de Andalucía. 2010.</t>
  </si>
  <si>
    <t>Consumo de energía eléctrica en ciudades andaluzas 2013</t>
  </si>
  <si>
    <t>Consumo de energía eléctrica en ciudades andaluzas 2012</t>
  </si>
  <si>
    <t>Consumo de energía eléctrica en ciudades andaluzas 2002-2008</t>
  </si>
  <si>
    <t>Fuente: Instituto de Estadística y Cartografía de Andalucía.</t>
  </si>
  <si>
    <t>Fuente: Instituto de Cartografía y Estadística de Andalucía, IECA. Red de Información Ambiental de Andalucía.</t>
  </si>
  <si>
    <t>Consumo de energía eléctrica en ciudades andaluzas 2014</t>
  </si>
  <si>
    <t>Consumo energía eléctrica total 2014</t>
  </si>
  <si>
    <t>Consumo energía eléctrica total por habitante 2014</t>
  </si>
  <si>
    <t>Nota: Datos calculados en base a la información del censo 2011</t>
  </si>
  <si>
    <t>Nota: Datos calculados en base a la información del censo 2011.</t>
  </si>
  <si>
    <r>
      <rPr>
        <sz val="10"/>
        <color theme="1"/>
        <rFont val="Arial"/>
        <family val="2"/>
      </rPr>
      <t>Nota</t>
    </r>
    <r>
      <rPr>
        <b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>Datos calculados en base a la información del censo 2001.</t>
    </r>
  </si>
  <si>
    <r>
      <rPr>
        <sz val="10"/>
        <color theme="1"/>
        <rFont val="Arial"/>
        <family val="2"/>
      </rPr>
      <t>Nota: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Datos calculados en base a la información del censo 2011</t>
    </r>
  </si>
  <si>
    <r>
      <rPr>
        <sz val="10"/>
        <color theme="1"/>
        <rFont val="Arial"/>
        <family val="2"/>
      </rPr>
      <t>Fuente</t>
    </r>
    <r>
      <rPr>
        <b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>Instituto de Cartografía y Estadística de Andalucía, IECA. Red de Información Ambiental de Andalucía.</t>
    </r>
  </si>
  <si>
    <t>Nota: Datos calculados en base a la información del censo 2001.</t>
  </si>
  <si>
    <t>censo 2011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</si>
  <si>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Instituto de Cartografía y Estadística de Andalucía, IECA. Consejería de Medio Ambiente y Ordenación del Territorio de Andalucía. Red de Información Ambiental de Andalucía, REDIAM.</t>
    </r>
  </si>
  <si>
    <t>Consumo de energía eléctrica en ciudades andaluzas 2007-2014</t>
  </si>
  <si>
    <t>Consumo de energía eléctrica en ciudades andaluzas por habitante 2007-2014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</si>
</sst>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"/>
    <numFmt numFmtId="165" formatCode="0.0"/>
    <numFmt numFmtId="166" formatCode="#,##0.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12" fillId="0" borderId="0" applyFont="0" applyFill="0" applyBorder="0" applyAlignment="0" applyProtection="0"/>
    <xf numFmtId="0" fontId="1" fillId="0" borderId="0"/>
    <xf numFmtId="0" fontId="16" fillId="0" borderId="0"/>
  </cellStyleXfs>
  <cellXfs count="116">
    <xf numFmtId="0" fontId="0" fillId="0" borderId="0" xfId="0"/>
    <xf numFmtId="0" fontId="1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readingOrder="1"/>
    </xf>
    <xf numFmtId="166" fontId="3" fillId="0" borderId="0" xfId="0" applyNumberFormat="1" applyFont="1" applyFill="1" applyBorder="1"/>
    <xf numFmtId="164" fontId="3" fillId="0" borderId="0" xfId="0" applyNumberFormat="1" applyFont="1" applyFill="1" applyBorder="1"/>
    <xf numFmtId="3" fontId="5" fillId="0" borderId="0" xfId="0" applyNumberFormat="1" applyFont="1" applyFill="1" applyBorder="1"/>
    <xf numFmtId="0" fontId="6" fillId="0" borderId="0" xfId="0" applyFont="1"/>
    <xf numFmtId="0" fontId="1" fillId="0" borderId="0" xfId="0" applyFont="1"/>
    <xf numFmtId="0" fontId="7" fillId="0" borderId="0" xfId="1"/>
    <xf numFmtId="0" fontId="8" fillId="0" borderId="0" xfId="0" applyFont="1" applyAlignment="1">
      <alignment horizontal="center" wrapText="1"/>
    </xf>
    <xf numFmtId="0" fontId="4" fillId="0" borderId="0" xfId="1" applyFont="1"/>
    <xf numFmtId="0" fontId="9" fillId="0" borderId="0" xfId="0" applyFont="1"/>
    <xf numFmtId="3" fontId="10" fillId="0" borderId="0" xfId="0" applyNumberFormat="1" applyFont="1"/>
    <xf numFmtId="0" fontId="10" fillId="0" borderId="0" xfId="0" applyFont="1"/>
    <xf numFmtId="4" fontId="11" fillId="0" borderId="0" xfId="0" applyNumberFormat="1" applyFont="1"/>
    <xf numFmtId="3" fontId="11" fillId="0" borderId="0" xfId="0" applyNumberFormat="1" applyFont="1" applyBorder="1"/>
    <xf numFmtId="0" fontId="11" fillId="0" borderId="0" xfId="0" applyFont="1"/>
    <xf numFmtId="0" fontId="11" fillId="0" borderId="0" xfId="0" applyFont="1" applyBorder="1"/>
    <xf numFmtId="0" fontId="0" fillId="0" borderId="0" xfId="0" applyFill="1" applyBorder="1"/>
    <xf numFmtId="0" fontId="13" fillId="0" borderId="0" xfId="1" applyFont="1"/>
    <xf numFmtId="0" fontId="0" fillId="2" borderId="0" xfId="0" applyFill="1"/>
    <xf numFmtId="0" fontId="4" fillId="0" borderId="1" xfId="0" applyFont="1" applyFill="1" applyBorder="1"/>
    <xf numFmtId="0" fontId="1" fillId="0" borderId="0" xfId="3" applyFont="1"/>
    <xf numFmtId="0" fontId="4" fillId="0" borderId="0" xfId="3" applyFont="1"/>
    <xf numFmtId="3" fontId="1" fillId="0" borderId="0" xfId="3" applyNumberFormat="1" applyFont="1"/>
    <xf numFmtId="0" fontId="15" fillId="0" borderId="0" xfId="0" applyFont="1" applyAlignment="1">
      <alignment horizontal="left" readingOrder="1"/>
    </xf>
    <xf numFmtId="4" fontId="11" fillId="0" borderId="0" xfId="0" applyNumberFormat="1" applyFont="1" applyBorder="1"/>
    <xf numFmtId="0" fontId="14" fillId="0" borderId="0" xfId="0" applyFont="1"/>
    <xf numFmtId="0" fontId="4" fillId="0" borderId="1" xfId="3" applyFont="1" applyBorder="1"/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1" fillId="0" borderId="1" xfId="3" applyFont="1" applyBorder="1"/>
    <xf numFmtId="3" fontId="1" fillId="0" borderId="1" xfId="3" applyNumberFormat="1" applyFont="1" applyBorder="1"/>
    <xf numFmtId="3" fontId="1" fillId="0" borderId="1" xfId="3" applyNumberFormat="1" applyFont="1" applyFill="1" applyBorder="1"/>
    <xf numFmtId="164" fontId="1" fillId="0" borderId="1" xfId="3" applyNumberFormat="1" applyFont="1" applyBorder="1"/>
    <xf numFmtId="165" fontId="1" fillId="0" borderId="1" xfId="3" applyNumberFormat="1" applyFont="1" applyBorder="1"/>
    <xf numFmtId="0" fontId="4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" xfId="1" applyFont="1" applyBorder="1"/>
    <xf numFmtId="3" fontId="1" fillId="0" borderId="1" xfId="1" applyNumberFormat="1" applyFont="1" applyBorder="1"/>
    <xf numFmtId="164" fontId="1" fillId="0" borderId="1" xfId="1" applyNumberFormat="1" applyFont="1" applyBorder="1"/>
    <xf numFmtId="164" fontId="1" fillId="0" borderId="1" xfId="1" applyNumberFormat="1" applyFont="1" applyBorder="1" applyAlignment="1">
      <alignment wrapText="1"/>
    </xf>
    <xf numFmtId="4" fontId="1" fillId="0" borderId="1" xfId="1" applyNumberFormat="1" applyFont="1" applyBorder="1"/>
    <xf numFmtId="3" fontId="4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Border="1" applyAlignment="1">
      <alignment wrapText="1"/>
    </xf>
    <xf numFmtId="4" fontId="4" fillId="0" borderId="1" xfId="1" applyNumberFormat="1" applyFont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Border="1" applyAlignment="1">
      <alignment wrapText="1"/>
    </xf>
    <xf numFmtId="3" fontId="11" fillId="0" borderId="1" xfId="0" applyNumberFormat="1" applyFont="1" applyBorder="1"/>
    <xf numFmtId="164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/>
    <xf numFmtId="4" fontId="11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3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0" fillId="0" borderId="0" xfId="0" applyFill="1"/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3" fontId="11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3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/>
    <xf numFmtId="3" fontId="1" fillId="0" borderId="6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14" fillId="0" borderId="0" xfId="0" applyFont="1" applyFill="1" applyBorder="1"/>
    <xf numFmtId="0" fontId="4" fillId="0" borderId="7" xfId="0" applyFont="1" applyFill="1" applyBorder="1"/>
    <xf numFmtId="3" fontId="4" fillId="0" borderId="7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" fillId="0" borderId="0" xfId="1" applyFont="1"/>
    <xf numFmtId="0" fontId="0" fillId="0" borderId="0" xfId="0" applyBorder="1"/>
    <xf numFmtId="3" fontId="0" fillId="0" borderId="0" xfId="0" applyNumberFormat="1"/>
    <xf numFmtId="4" fontId="11" fillId="0" borderId="0" xfId="0" applyNumberFormat="1" applyFont="1" applyFill="1" applyBorder="1"/>
    <xf numFmtId="0" fontId="11" fillId="0" borderId="5" xfId="0" applyFont="1" applyBorder="1"/>
    <xf numFmtId="0" fontId="11" fillId="0" borderId="7" xfId="0" applyFont="1" applyBorder="1"/>
    <xf numFmtId="2" fontId="11" fillId="0" borderId="1" xfId="0" applyNumberFormat="1" applyFont="1" applyBorder="1"/>
    <xf numFmtId="2" fontId="11" fillId="0" borderId="5" xfId="0" applyNumberFormat="1" applyFont="1" applyBorder="1"/>
    <xf numFmtId="2" fontId="0" fillId="0" borderId="7" xfId="0" applyNumberFormat="1" applyBorder="1"/>
    <xf numFmtId="3" fontId="11" fillId="0" borderId="6" xfId="0" applyNumberFormat="1" applyFont="1" applyBorder="1"/>
    <xf numFmtId="3" fontId="11" fillId="0" borderId="5" xfId="0" applyNumberFormat="1" applyFont="1" applyBorder="1"/>
    <xf numFmtId="3" fontId="11" fillId="0" borderId="7" xfId="0" applyNumberFormat="1" applyFont="1" applyBorder="1"/>
    <xf numFmtId="0" fontId="4" fillId="0" borderId="0" xfId="3" applyFont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2" fontId="11" fillId="0" borderId="0" xfId="0" applyNumberFormat="1" applyFont="1" applyBorder="1"/>
  </cellXfs>
  <cellStyles count="5">
    <cellStyle name="Millares 2" xfId="2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mruColors>
      <color rgb="FFE2F571"/>
      <color rgb="FFCC6600"/>
      <color rgb="FFC09B40"/>
      <color rgb="FFE6F2CA"/>
      <color rgb="FF0099CC"/>
      <color rgb="FFBDD3FF"/>
      <color rgb="FF33CCFF"/>
      <color rgb="FFCC3399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4618192094703"/>
          <c:y val="0.14176480590645554"/>
          <c:w val="0.81373007321453283"/>
          <c:h val="0.61944620971876896"/>
        </c:manualLayout>
      </c:layout>
      <c:barChart>
        <c:barDir val="col"/>
        <c:grouping val="clustered"/>
        <c:varyColors val="0"/>
        <c:ser>
          <c:idx val="4"/>
          <c:order val="0"/>
          <c:tx>
            <c:v>2011</c:v>
          </c:tx>
          <c:spPr>
            <a:solidFill>
              <a:srgbClr val="CC6600"/>
            </a:solidFill>
            <a:ln>
              <a:noFill/>
            </a:ln>
          </c:spPr>
          <c:invertIfNegative val="0"/>
          <c:cat>
            <c:strRef>
              <c:f>Indicador!$A$5:$A$9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Indicador!$F$13:$F$17</c:f>
              <c:numCache>
                <c:formatCode>#,##0.00</c:formatCode>
                <c:ptCount val="5"/>
                <c:pt idx="0">
                  <c:v>4.063681302801208</c:v>
                </c:pt>
                <c:pt idx="1">
                  <c:v>4.3044556148269733</c:v>
                </c:pt>
                <c:pt idx="2">
                  <c:v>3.5445712970465446</c:v>
                </c:pt>
                <c:pt idx="3">
                  <c:v>4.5081434340352269</c:v>
                </c:pt>
                <c:pt idx="4">
                  <c:v>4.2</c:v>
                </c:pt>
              </c:numCache>
            </c:numRef>
          </c:val>
        </c:ser>
        <c:ser>
          <c:idx val="5"/>
          <c:order val="1"/>
          <c:tx>
            <c:v>2012</c:v>
          </c:tx>
          <c:spPr>
            <a:solidFill>
              <a:srgbClr val="C09B40"/>
            </a:solidFill>
            <a:ln>
              <a:noFill/>
            </a:ln>
          </c:spPr>
          <c:invertIfNegative val="0"/>
          <c:cat>
            <c:strRef>
              <c:f>Indicador!$A$5:$A$9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Indicador!$G$13:$G$17</c:f>
              <c:numCache>
                <c:formatCode>#,##0.00</c:formatCode>
                <c:ptCount val="5"/>
                <c:pt idx="0">
                  <c:v>3.7907314628306708</c:v>
                </c:pt>
                <c:pt idx="1">
                  <c:v>4.1752079217181457</c:v>
                </c:pt>
                <c:pt idx="2">
                  <c:v>3.6491565780616231</c:v>
                </c:pt>
                <c:pt idx="3">
                  <c:v>4.4831008329270148</c:v>
                </c:pt>
                <c:pt idx="4">
                  <c:v>4.0494703612969571</c:v>
                </c:pt>
              </c:numCache>
            </c:numRef>
          </c:val>
        </c:ser>
        <c:ser>
          <c:idx val="6"/>
          <c:order val="2"/>
          <c:tx>
            <c:v>2013</c:v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</c:spPr>
          <c:invertIfNegative val="0"/>
          <c:cat>
            <c:strRef>
              <c:f>Indicador!$A$5:$A$9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Indicador!$H$13:$H$17</c:f>
              <c:numCache>
                <c:formatCode>#,##0.00</c:formatCode>
                <c:ptCount val="5"/>
                <c:pt idx="0">
                  <c:v>3.581535390044682</c:v>
                </c:pt>
                <c:pt idx="1">
                  <c:v>4.0257806475224722</c:v>
                </c:pt>
                <c:pt idx="2">
                  <c:v>3.4516515527298064</c:v>
                </c:pt>
                <c:pt idx="3">
                  <c:v>4.286280479470868</c:v>
                </c:pt>
                <c:pt idx="4">
                  <c:v>3.8557473192485481</c:v>
                </c:pt>
              </c:numCache>
            </c:numRef>
          </c:val>
        </c:ser>
        <c:ser>
          <c:idx val="0"/>
          <c:order val="3"/>
          <c:tx>
            <c:v>2014</c:v>
          </c:tx>
          <c:spPr>
            <a:solidFill>
              <a:srgbClr val="FFC000"/>
            </a:solidFill>
          </c:spPr>
          <c:invertIfNegative val="0"/>
          <c:val>
            <c:numRef>
              <c:f>Indicador!$I$13:$I$17</c:f>
              <c:numCache>
                <c:formatCode>0.00</c:formatCode>
                <c:ptCount val="5"/>
                <c:pt idx="0">
                  <c:v>3.4831959581494054</c:v>
                </c:pt>
                <c:pt idx="1">
                  <c:v>3.9536208922146767</c:v>
                </c:pt>
                <c:pt idx="2">
                  <c:v>3.4006336184554007</c:v>
                </c:pt>
                <c:pt idx="3">
                  <c:v>4.2430752705469059</c:v>
                </c:pt>
                <c:pt idx="4">
                  <c:v>3.7818777540926378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262464"/>
        <c:axId val="57264000"/>
      </c:barChart>
      <c:catAx>
        <c:axId val="5726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57264000"/>
        <c:crosses val="autoZero"/>
        <c:auto val="1"/>
        <c:lblAlgn val="ctr"/>
        <c:lblOffset val="100"/>
        <c:noMultiLvlLbl val="0"/>
      </c:catAx>
      <c:valAx>
        <c:axId val="57264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crossAx val="57262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Consumo de energía eléctrica en ciudades andaluzas 2002-2007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4246353322528381"/>
          <c:y val="0.13392306996108239"/>
          <c:w val="0.50891410048621988"/>
          <c:h val="0.535222011041723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'Datos 2007'!$K$4</c:f>
              <c:strCache>
                <c:ptCount val="1"/>
                <c:pt idx="0">
                  <c:v>Consumo energía eléctrica sector doméstico 2007. Índice (2002=100)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10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'Datos 2007'!$A$5:$A$9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(30.000-10.1000 habitantes)</c:v>
                </c:pt>
                <c:pt idx="4">
                  <c:v>Consumo energía eléctrica ciudades mayores 10.000 habitantes</c:v>
                </c:pt>
              </c:strCache>
            </c:strRef>
          </c:cat>
          <c:val>
            <c:numRef>
              <c:f>'Datos 2007'!$K$5:$K$9</c:f>
              <c:numCache>
                <c:formatCode>0.0</c:formatCode>
                <c:ptCount val="5"/>
                <c:pt idx="0">
                  <c:v>147.71200387180247</c:v>
                </c:pt>
                <c:pt idx="1">
                  <c:v>174.17530669576993</c:v>
                </c:pt>
                <c:pt idx="2">
                  <c:v>161.03440667799771</c:v>
                </c:pt>
                <c:pt idx="3">
                  <c:v>165.62509535537586</c:v>
                </c:pt>
                <c:pt idx="4">
                  <c:v>156.952341622608</c:v>
                </c:pt>
              </c:numCache>
            </c:numRef>
          </c:val>
        </c:ser>
        <c:ser>
          <c:idx val="1"/>
          <c:order val="1"/>
          <c:tx>
            <c:strRef>
              <c:f>'Datos 2007'!$O$4</c:f>
              <c:strCache>
                <c:ptCount val="1"/>
                <c:pt idx="0">
                  <c:v>Consumo energía eléctrica total por habitante 2007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'Datos 2007'!$A$5:$A$9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(30.000-10.1000 habitantes)</c:v>
                </c:pt>
                <c:pt idx="4">
                  <c:v>Consumo energía eléctrica ciudades mayores 10.000 habitantes</c:v>
                </c:pt>
              </c:strCache>
            </c:strRef>
          </c:cat>
          <c:val>
            <c:numRef>
              <c:f>'Datos 2007'!$O$5:$O$9</c:f>
              <c:numCache>
                <c:formatCode>0.0</c:formatCode>
                <c:ptCount val="5"/>
                <c:pt idx="0">
                  <c:v>4.8016112264255426</c:v>
                </c:pt>
                <c:pt idx="1">
                  <c:v>6.1115168269408455</c:v>
                </c:pt>
                <c:pt idx="2">
                  <c:v>5.8030007624720472</c:v>
                </c:pt>
                <c:pt idx="3">
                  <c:v>6.0969392399992719</c:v>
                </c:pt>
                <c:pt idx="4">
                  <c:v>5.4269920585585147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920768"/>
        <c:axId val="81922304"/>
      </c:barChart>
      <c:catAx>
        <c:axId val="81920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92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22304"/>
        <c:scaling>
          <c:orientation val="minMax"/>
          <c:max val="2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Mw/h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92076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2933549432739053E-2"/>
          <c:y val="0.91078066914498168"/>
          <c:w val="0.85413290113452178"/>
          <c:h val="6.31970260223048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Consumo de energía eléctrica en ciudades andaluzas 2002-2008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9744928940709332"/>
          <c:y val="0.11822250218722667"/>
          <c:w val="0.49872480040557282"/>
          <c:h val="0.47644584426946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'Datos 2008'!$K$4</c:f>
              <c:strCache>
                <c:ptCount val="1"/>
                <c:pt idx="0">
                  <c:v>Consumo energía eléctrica sector doméstico 2008. Índice (2002=100)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'Datos 2008'!$A$5:$A$9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2008'!$K$5:$K$9</c:f>
              <c:numCache>
                <c:formatCode>#,##0.0</c:formatCode>
                <c:ptCount val="5"/>
                <c:pt idx="0">
                  <c:v>145.20694652957457</c:v>
                </c:pt>
                <c:pt idx="1">
                  <c:v>179.63162823285299</c:v>
                </c:pt>
                <c:pt idx="2">
                  <c:v>164.90824848910191</c:v>
                </c:pt>
                <c:pt idx="3">
                  <c:v>163.23598003530873</c:v>
                </c:pt>
                <c:pt idx="4">
                  <c:v>156.14768024264561</c:v>
                </c:pt>
              </c:numCache>
            </c:numRef>
          </c:val>
        </c:ser>
        <c:ser>
          <c:idx val="1"/>
          <c:order val="1"/>
          <c:tx>
            <c:strRef>
              <c:f>'Datos 2008'!$L$4</c:f>
              <c:strCache>
                <c:ptCount val="1"/>
                <c:pt idx="0">
                  <c:v>Consumo energía eléctrica total por habitante 2008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'Datos 2008'!$A$5:$A$9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(100.000-50.000 habitantes)</c:v>
                </c:pt>
                <c:pt idx="2">
                  <c:v>Ciudades medias (50.000-30.000 habitantes)</c:v>
                </c:pt>
                <c:pt idx="3">
                  <c:v>Ciudades mediano-pequeñas (30.000-10.000 habitantes)</c:v>
                </c:pt>
                <c:pt idx="4">
                  <c:v>Consumo de energía eléctrica en ciudades mayores de 10.000 habitantes</c:v>
                </c:pt>
              </c:strCache>
            </c:strRef>
          </c:cat>
          <c:val>
            <c:numRef>
              <c:f>'Datos 2008'!$L$5:$L$9</c:f>
              <c:numCache>
                <c:formatCode>#,##0.00</c:formatCode>
                <c:ptCount val="5"/>
                <c:pt idx="0">
                  <c:v>4.6836180071522735</c:v>
                </c:pt>
                <c:pt idx="1">
                  <c:v>6.1984374191545504</c:v>
                </c:pt>
                <c:pt idx="2">
                  <c:v>5.5992109181903311</c:v>
                </c:pt>
                <c:pt idx="3">
                  <c:v>5.7764943827027357</c:v>
                </c:pt>
                <c:pt idx="4">
                  <c:v>5.2669554580797966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982208"/>
        <c:axId val="81983744"/>
      </c:barChart>
      <c:catAx>
        <c:axId val="81982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98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83744"/>
        <c:scaling>
          <c:orientation val="minMax"/>
          <c:max val="2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s-ES" sz="1000"/>
                  <a:t>Mw/h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982208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1.8372818909187516E-2"/>
          <c:y val="0.74133526389391635"/>
          <c:w val="0.86428084278244099"/>
          <c:h val="0.133333680556459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22" r="0.75000000000000322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Consumo de energía eléctrica en ciudades de Andalucía, 2002-2010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60898321975573022"/>
          <c:y val="0.11229946524064172"/>
          <c:w val="0.35402929044367831"/>
          <c:h val="0.574866310160427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'Datos 2010'!$B$4</c:f>
              <c:strCache>
                <c:ptCount val="1"/>
                <c:pt idx="0">
                  <c:v>Consumo energía eléctrica sector doméstico 2010. Índice (2002=100)</c:v>
                </c:pt>
              </c:strCache>
            </c:strRef>
          </c:tx>
          <c:spPr>
            <a:solidFill>
              <a:srgbClr val="FFA8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'Datos 2010'!$A$5:$A$9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2010'!$B$5:$B$9</c:f>
              <c:numCache>
                <c:formatCode>#,##0.0</c:formatCode>
                <c:ptCount val="5"/>
                <c:pt idx="0">
                  <c:v>138.93692654561767</c:v>
                </c:pt>
                <c:pt idx="1">
                  <c:v>168.53143084271443</c:v>
                </c:pt>
                <c:pt idx="2">
                  <c:v>155.0112146279105</c:v>
                </c:pt>
                <c:pt idx="3">
                  <c:v>157.9619014406835</c:v>
                </c:pt>
                <c:pt idx="4">
                  <c:v>149.15762929102021</c:v>
                </c:pt>
              </c:numCache>
            </c:numRef>
          </c:val>
        </c:ser>
        <c:ser>
          <c:idx val="1"/>
          <c:order val="1"/>
          <c:tx>
            <c:strRef>
              <c:f>'Datos 2010'!$C$4</c:f>
              <c:strCache>
                <c:ptCount val="1"/>
                <c:pt idx="0">
                  <c:v>Consumo energía eléctrica total por habitante 2010. Índice (2002=100)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'Datos 2010'!$A$5:$A$9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2010'!$C$5:$C$9</c:f>
              <c:numCache>
                <c:formatCode>0.0</c:formatCode>
                <c:ptCount val="5"/>
                <c:pt idx="0">
                  <c:v>128.92893609684975</c:v>
                </c:pt>
                <c:pt idx="1">
                  <c:v>131.00790376973231</c:v>
                </c:pt>
                <c:pt idx="2">
                  <c:v>133.19455550886738</c:v>
                </c:pt>
                <c:pt idx="3">
                  <c:v>128.79852481669354</c:v>
                </c:pt>
                <c:pt idx="4">
                  <c:v>129.7099403237757</c:v>
                </c:pt>
              </c:numCache>
            </c:numRef>
          </c:val>
        </c:ser>
        <c:ser>
          <c:idx val="2"/>
          <c:order val="2"/>
          <c:tx>
            <c:strRef>
              <c:f>'Datos 2010'!$D$4</c:f>
              <c:strCache>
                <c:ptCount val="1"/>
                <c:pt idx="0">
                  <c:v>Consumo energía eléctrica total por habitante 2010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'Datos 2010'!$A$5:$A$9</c:f>
              <c:strCache>
                <c:ptCount val="5"/>
                <c:pt idx="0">
                  <c:v>Grandes ciudades (más de 100.000 hab)</c:v>
                </c:pt>
                <c:pt idx="1">
                  <c:v>Ciudades mediano-grandes (100.000-50.000 hab)</c:v>
                </c:pt>
                <c:pt idx="2">
                  <c:v>Ciudades medias (50.000-30.000 hab)</c:v>
                </c:pt>
                <c:pt idx="3">
                  <c:v>Ciudades mediano-pequeñas (30.000-10.000 hab)</c:v>
                </c:pt>
                <c:pt idx="4">
                  <c:v>Consumo de energía eléctrica en ciudades mayores de 10.000 hab</c:v>
                </c:pt>
              </c:strCache>
            </c:strRef>
          </c:cat>
          <c:val>
            <c:numRef>
              <c:f>'Datos 2010'!$D$5:$D$9</c:f>
              <c:numCache>
                <c:formatCode>#,##0.0</c:formatCode>
                <c:ptCount val="5"/>
                <c:pt idx="0">
                  <c:v>4.4816811197761828</c:v>
                </c:pt>
                <c:pt idx="1">
                  <c:v>5.5373341513352896</c:v>
                </c:pt>
                <c:pt idx="2">
                  <c:v>5.2282403336797056</c:v>
                </c:pt>
                <c:pt idx="3">
                  <c:v>5.537103579103138</c:v>
                </c:pt>
                <c:pt idx="4">
                  <c:v>4.9863825727648505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87104"/>
        <c:axId val="90292992"/>
      </c:barChart>
      <c:catAx>
        <c:axId val="90287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29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292992"/>
        <c:scaling>
          <c:orientation val="minMax"/>
          <c:max val="2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s-ES" sz="1050"/>
                  <a:t>Mw/h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287104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9.7904318251609487E-3"/>
          <c:y val="0.81283422459893062"/>
          <c:w val="0.98492615575370956"/>
          <c:h val="0.16666666666666666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1580030</xdr:colOff>
      <xdr:row>24</xdr:row>
      <xdr:rowOff>161924</xdr:rowOff>
    </xdr:from>
    <xdr:to>
      <xdr:col>7</xdr:col>
      <xdr:colOff>95251</xdr:colOff>
      <xdr:row>44</xdr:row>
      <xdr:rowOff>180413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47625</xdr:rowOff>
    </xdr:from>
    <xdr:to>
      <xdr:col>0</xdr:col>
      <xdr:colOff>3060975</xdr:colOff>
      <xdr:row>1</xdr:row>
      <xdr:rowOff>64555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7625"/>
          <a:ext cx="2880000" cy="11694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0</xdr:col>
      <xdr:colOff>2984775</xdr:colOff>
      <xdr:row>2</xdr:row>
      <xdr:rowOff>74080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0.17476</cdr:x>
      <cdr:y>0.02529</cdr:y>
    </cdr:from>
    <cdr:to>
      <cdr:x>0.27403</cdr:x>
      <cdr:y>0.23135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02175" y="96815"/>
          <a:ext cx="626063" cy="788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Consumo</a:t>
          </a:r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de energía eléctrica total por habitante, 2011-2014</a:t>
          </a:r>
          <a:endParaRPr lang="es-ES" sz="12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0.02952</cdr:x>
      <cdr:y>0.41548</cdr:y>
    </cdr:from>
    <cdr:to>
      <cdr:x>0.14955</cdr:x>
      <cdr:y>0.6792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163045" y="1647826"/>
          <a:ext cx="1009650" cy="895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MGh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17</xdr:row>
      <xdr:rowOff>28576</xdr:rowOff>
    </xdr:from>
    <xdr:to>
      <xdr:col>10</xdr:col>
      <xdr:colOff>523875</xdr:colOff>
      <xdr:row>34</xdr:row>
      <xdr:rowOff>38101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171450</xdr:rowOff>
    </xdr:from>
    <xdr:to>
      <xdr:col>1</xdr:col>
      <xdr:colOff>193950</xdr:colOff>
      <xdr:row>0</xdr:row>
      <xdr:rowOff>1340905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71450"/>
          <a:ext cx="2880000" cy="1169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1019174</xdr:colOff>
      <xdr:row>15</xdr:row>
      <xdr:rowOff>114300</xdr:rowOff>
    </xdr:from>
    <xdr:to>
      <xdr:col>8</xdr:col>
      <xdr:colOff>28574</xdr:colOff>
      <xdr:row>37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66675</xdr:rowOff>
    </xdr:from>
    <xdr:to>
      <xdr:col>0</xdr:col>
      <xdr:colOff>3032400</xdr:colOff>
      <xdr:row>0</xdr:row>
      <xdr:rowOff>1236130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0</xdr:col>
      <xdr:colOff>3022875</xdr:colOff>
      <xdr:row>0</xdr:row>
      <xdr:rowOff>1293280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3825"/>
          <a:ext cx="2880000" cy="11694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15</xdr:row>
      <xdr:rowOff>142875</xdr:rowOff>
    </xdr:from>
    <xdr:to>
      <xdr:col>5</xdr:col>
      <xdr:colOff>0</xdr:colOff>
      <xdr:row>37</xdr:row>
      <xdr:rowOff>142875</xdr:rowOff>
    </xdr:to>
    <xdr:graphicFrame macro="">
      <xdr:nvGraphicFramePr>
        <xdr:cNvPr id="31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28575</xdr:rowOff>
    </xdr:from>
    <xdr:to>
      <xdr:col>0</xdr:col>
      <xdr:colOff>2984775</xdr:colOff>
      <xdr:row>0</xdr:row>
      <xdr:rowOff>1198030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8575"/>
          <a:ext cx="2880000" cy="11694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0</xdr:col>
      <xdr:colOff>3003825</xdr:colOff>
      <xdr:row>0</xdr:row>
      <xdr:rowOff>1255180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5725"/>
          <a:ext cx="2880000" cy="11694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0</xdr:col>
      <xdr:colOff>3022875</xdr:colOff>
      <xdr:row>1</xdr:row>
      <xdr:rowOff>102655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2880000" cy="11694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0</xdr:col>
      <xdr:colOff>3022875</xdr:colOff>
      <xdr:row>0</xdr:row>
      <xdr:rowOff>1188505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2880000" cy="11694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06808\2010\premaquetas\PREMAQUETACION_ITSMO94\03_MA_A_TRAVES_INDICADORES\CAP_16_MA_CIUDAD\temas\Graficos\energia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ador"/>
    </sheetNames>
    <sheetDataSet>
      <sheetData sheetId="0">
        <row r="97">
          <cell r="S97">
            <v>1524516</v>
          </cell>
        </row>
        <row r="112">
          <cell r="S112">
            <v>550468</v>
          </cell>
        </row>
        <row r="123">
          <cell r="S123">
            <v>676445</v>
          </cell>
        </row>
        <row r="135">
          <cell r="S135">
            <v>2665747</v>
          </cell>
        </row>
        <row r="136">
          <cell r="S136">
            <v>5417176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Normal="100" workbookViewId="0">
      <selection activeCell="K12" sqref="K12"/>
    </sheetView>
  </sheetViews>
  <sheetFormatPr baseColWidth="10" defaultRowHeight="15" x14ac:dyDescent="0.25"/>
  <cols>
    <col min="1" max="1" width="60.42578125" customWidth="1"/>
    <col min="2" max="9" width="12.7109375" customWidth="1"/>
    <col min="10" max="17" width="10.7109375" customWidth="1"/>
  </cols>
  <sheetData>
    <row r="1" spans="1:17" ht="90.75" customHeight="1" x14ac:dyDescent="0.25"/>
    <row r="3" spans="1:17" x14ac:dyDescent="0.25">
      <c r="A3" s="111" t="s">
        <v>81</v>
      </c>
      <c r="B3" s="111"/>
      <c r="C3" s="111"/>
      <c r="D3" s="111"/>
      <c r="E3" s="111"/>
      <c r="F3" s="111"/>
      <c r="G3" s="111"/>
      <c r="H3" s="111"/>
      <c r="I3" s="111"/>
    </row>
    <row r="4" spans="1:17" ht="51" x14ac:dyDescent="0.25">
      <c r="A4" s="98"/>
      <c r="B4" s="67" t="s">
        <v>43</v>
      </c>
      <c r="C4" s="67" t="s">
        <v>34</v>
      </c>
      <c r="D4" s="67" t="s">
        <v>18</v>
      </c>
      <c r="E4" s="67" t="s">
        <v>52</v>
      </c>
      <c r="F4" s="67" t="s">
        <v>53</v>
      </c>
      <c r="G4" s="67" t="s">
        <v>55</v>
      </c>
      <c r="H4" s="67" t="s">
        <v>58</v>
      </c>
      <c r="I4" s="67" t="s">
        <v>71</v>
      </c>
    </row>
    <row r="5" spans="1:17" x14ac:dyDescent="0.25">
      <c r="A5" s="27" t="s">
        <v>3</v>
      </c>
      <c r="B5" s="59">
        <v>13440238</v>
      </c>
      <c r="C5" s="59">
        <v>13109962</v>
      </c>
      <c r="D5" s="59">
        <v>12313292</v>
      </c>
      <c r="E5" s="59">
        <v>11947028</v>
      </c>
      <c r="F5" s="59">
        <v>12190284</v>
      </c>
      <c r="G5" s="59">
        <v>11371490.639502989</v>
      </c>
      <c r="H5" s="59">
        <v>10743941.25837899</v>
      </c>
      <c r="I5" s="59">
        <v>10448940</v>
      </c>
    </row>
    <row r="6" spans="1:17" x14ac:dyDescent="0.25">
      <c r="A6" s="27" t="s">
        <v>4</v>
      </c>
      <c r="B6" s="59">
        <v>4134105</v>
      </c>
      <c r="C6" s="59">
        <v>4192902</v>
      </c>
      <c r="D6" s="59">
        <v>3769424</v>
      </c>
      <c r="E6" s="59">
        <v>3745702</v>
      </c>
      <c r="F6" s="59">
        <v>5286939</v>
      </c>
      <c r="G6" s="59">
        <v>5128187.2990729995</v>
      </c>
      <c r="H6" s="59">
        <v>4944653.6729560001</v>
      </c>
      <c r="I6" s="59">
        <v>4856023</v>
      </c>
    </row>
    <row r="7" spans="1:17" x14ac:dyDescent="0.25">
      <c r="A7" s="27" t="s">
        <v>5</v>
      </c>
      <c r="B7" s="59">
        <v>3402015</v>
      </c>
      <c r="C7" s="59">
        <v>3282543</v>
      </c>
      <c r="D7" s="59">
        <v>2927797</v>
      </c>
      <c r="E7" s="59">
        <v>2877979</v>
      </c>
      <c r="F7" s="59">
        <v>1894187</v>
      </c>
      <c r="G7" s="59">
        <v>1950075.0567369999</v>
      </c>
      <c r="H7" s="59">
        <v>1844530.2232280001</v>
      </c>
      <c r="I7" s="59">
        <v>1817268</v>
      </c>
    </row>
    <row r="8" spans="1:17" x14ac:dyDescent="0.25">
      <c r="A8" s="27" t="s">
        <v>6</v>
      </c>
      <c r="B8" s="59">
        <v>9710650</v>
      </c>
      <c r="C8" s="59">
        <v>9159429</v>
      </c>
      <c r="D8" s="59">
        <v>8327037</v>
      </c>
      <c r="E8" s="59">
        <v>8441403</v>
      </c>
      <c r="F8" s="59">
        <v>8687526</v>
      </c>
      <c r="G8" s="59">
        <v>8639450.9017430004</v>
      </c>
      <c r="H8" s="59">
        <v>8260155.4445319977</v>
      </c>
      <c r="I8" s="59">
        <v>8176894</v>
      </c>
    </row>
    <row r="9" spans="1:17" x14ac:dyDescent="0.25">
      <c r="A9" s="27" t="s">
        <v>7</v>
      </c>
      <c r="B9" s="59">
        <v>30687008</v>
      </c>
      <c r="C9" s="59">
        <v>29744836</v>
      </c>
      <c r="D9" s="59">
        <v>27337550</v>
      </c>
      <c r="E9" s="59">
        <v>27012112</v>
      </c>
      <c r="F9" s="59">
        <v>28058936</v>
      </c>
      <c r="G9" s="59">
        <v>27089203.897055991</v>
      </c>
      <c r="H9" s="59">
        <v>25793280.599095002</v>
      </c>
      <c r="I9" s="59">
        <f>SUM(I5:I8)</f>
        <v>25299125</v>
      </c>
    </row>
    <row r="10" spans="1:17" x14ac:dyDescent="0.25">
      <c r="A10" s="3"/>
      <c r="B10" s="21"/>
      <c r="C10" s="32"/>
      <c r="D10" s="21"/>
      <c r="E10" s="32"/>
      <c r="F10" s="21"/>
      <c r="G10" s="32"/>
      <c r="H10" s="21"/>
      <c r="I10" s="32"/>
      <c r="J10" s="21"/>
      <c r="K10" s="32"/>
      <c r="L10" s="21"/>
      <c r="M10" s="32"/>
      <c r="N10" s="21"/>
      <c r="O10" s="32"/>
      <c r="P10" s="21"/>
      <c r="Q10" s="115"/>
    </row>
    <row r="11" spans="1:17" x14ac:dyDescent="0.25">
      <c r="A11" s="111" t="s">
        <v>82</v>
      </c>
      <c r="B11" s="111"/>
      <c r="C11" s="111"/>
      <c r="D11" s="111"/>
      <c r="E11" s="111"/>
      <c r="F11" s="111"/>
      <c r="G11" s="111"/>
      <c r="H11" s="111"/>
      <c r="I11" s="111"/>
      <c r="J11" s="21"/>
      <c r="K11" s="32"/>
      <c r="L11" s="21"/>
      <c r="M11" s="32"/>
      <c r="N11" s="21"/>
      <c r="O11" s="32"/>
      <c r="P11" s="21"/>
      <c r="Q11" s="115"/>
    </row>
    <row r="12" spans="1:17" ht="76.5" x14ac:dyDescent="0.25">
      <c r="A12" s="98"/>
      <c r="B12" s="67" t="s">
        <v>48</v>
      </c>
      <c r="C12" s="67" t="s">
        <v>36</v>
      </c>
      <c r="D12" s="67" t="s">
        <v>21</v>
      </c>
      <c r="E12" s="67" t="s">
        <v>1</v>
      </c>
      <c r="F12" s="67" t="s">
        <v>51</v>
      </c>
      <c r="G12" s="67" t="s">
        <v>54</v>
      </c>
      <c r="H12" s="67" t="s">
        <v>57</v>
      </c>
      <c r="I12" s="67" t="s">
        <v>72</v>
      </c>
      <c r="J12" s="21"/>
      <c r="K12" s="32"/>
      <c r="L12" s="21"/>
      <c r="M12" s="32"/>
      <c r="N12" s="21"/>
      <c r="O12" s="32"/>
      <c r="P12" s="21"/>
      <c r="Q12" s="115"/>
    </row>
    <row r="13" spans="1:17" x14ac:dyDescent="0.25">
      <c r="A13" s="27" t="s">
        <v>3</v>
      </c>
      <c r="B13" s="62">
        <v>4.8016112264255426</v>
      </c>
      <c r="C13" s="62">
        <v>4.6836180071522735</v>
      </c>
      <c r="D13" s="62">
        <v>4.6190775043543146</v>
      </c>
      <c r="E13" s="62">
        <v>4.4816811197761828</v>
      </c>
      <c r="F13" s="62">
        <v>4.063681302801208</v>
      </c>
      <c r="G13" s="62">
        <v>3.7907314628306708</v>
      </c>
      <c r="H13" s="62">
        <v>3.581535390044682</v>
      </c>
      <c r="I13" s="105">
        <v>3.4831959581494054</v>
      </c>
      <c r="J13" s="21"/>
      <c r="K13" s="32"/>
      <c r="L13" s="21"/>
      <c r="M13" s="32"/>
      <c r="N13" s="21"/>
      <c r="O13" s="32"/>
      <c r="P13" s="21"/>
      <c r="Q13" s="115"/>
    </row>
    <row r="14" spans="1:17" x14ac:dyDescent="0.25">
      <c r="A14" s="27" t="s">
        <v>4</v>
      </c>
      <c r="B14" s="62">
        <v>6.1115168269408455</v>
      </c>
      <c r="C14" s="62">
        <v>6.1984374191545504</v>
      </c>
      <c r="D14" s="62">
        <v>5.5724027821921958</v>
      </c>
      <c r="E14" s="62">
        <v>5.5373341513352896</v>
      </c>
      <c r="F14" s="62">
        <v>4.3044556148269733</v>
      </c>
      <c r="G14" s="62">
        <v>4.1752079217181457</v>
      </c>
      <c r="H14" s="62">
        <v>4.0257806475224722</v>
      </c>
      <c r="I14" s="105">
        <v>3.9536208922146767</v>
      </c>
      <c r="J14" s="21"/>
      <c r="K14" s="32"/>
      <c r="L14" s="21"/>
      <c r="M14" s="32"/>
      <c r="N14" s="21"/>
      <c r="O14" s="32"/>
      <c r="P14" s="21"/>
      <c r="Q14" s="115"/>
    </row>
    <row r="15" spans="1:17" x14ac:dyDescent="0.25">
      <c r="A15" s="27" t="s">
        <v>5</v>
      </c>
      <c r="B15" s="62">
        <v>5.8030007624720472</v>
      </c>
      <c r="C15" s="62">
        <v>5.5992109181903311</v>
      </c>
      <c r="D15" s="62">
        <v>5.3187415072265782</v>
      </c>
      <c r="E15" s="62">
        <v>5.2282403336797056</v>
      </c>
      <c r="F15" s="62">
        <v>3.5445712970465446</v>
      </c>
      <c r="G15" s="62">
        <v>3.6491565780616231</v>
      </c>
      <c r="H15" s="62">
        <v>3.4516515527298064</v>
      </c>
      <c r="I15" s="105">
        <v>3.4006336184554007</v>
      </c>
      <c r="J15" s="21"/>
      <c r="K15" s="32"/>
      <c r="L15" s="21"/>
      <c r="M15" s="32"/>
      <c r="N15" s="21"/>
      <c r="O15" s="32"/>
      <c r="P15" s="21"/>
      <c r="Q15" s="115"/>
    </row>
    <row r="16" spans="1:17" x14ac:dyDescent="0.25">
      <c r="A16" s="27" t="s">
        <v>6</v>
      </c>
      <c r="B16" s="62">
        <v>6.0969392399992719</v>
      </c>
      <c r="C16" s="62">
        <v>5.7764943827027357</v>
      </c>
      <c r="D16" s="62">
        <v>5.4620856717804207</v>
      </c>
      <c r="E16" s="62">
        <v>5.537103579103138</v>
      </c>
      <c r="F16" s="62">
        <v>4.5081434340352269</v>
      </c>
      <c r="G16" s="62">
        <v>4.4831008329270148</v>
      </c>
      <c r="H16" s="62">
        <v>4.286280479470868</v>
      </c>
      <c r="I16" s="105">
        <v>4.2430752705469059</v>
      </c>
      <c r="J16" s="21"/>
      <c r="K16" s="32"/>
      <c r="L16" s="21"/>
      <c r="M16" s="32"/>
      <c r="N16" s="21"/>
      <c r="O16" s="32"/>
      <c r="P16" s="21"/>
      <c r="Q16" s="115"/>
    </row>
    <row r="17" spans="1:17" x14ac:dyDescent="0.25">
      <c r="A17" s="27" t="s">
        <v>7</v>
      </c>
      <c r="B17" s="62">
        <v>5.4269920585585147</v>
      </c>
      <c r="C17" s="62">
        <v>5.2669554580797966</v>
      </c>
      <c r="D17" s="62">
        <v>5.0464577853848578</v>
      </c>
      <c r="E17" s="62">
        <v>4.9863825727648505</v>
      </c>
      <c r="F17" s="62">
        <v>4.2</v>
      </c>
      <c r="G17" s="62">
        <v>4.0494703612969571</v>
      </c>
      <c r="H17" s="62">
        <v>3.8557473192485481</v>
      </c>
      <c r="I17" s="105">
        <v>3.7818777540926378</v>
      </c>
      <c r="J17" s="21"/>
      <c r="K17" s="32"/>
      <c r="L17" s="21"/>
      <c r="M17" s="32"/>
      <c r="N17" s="21"/>
      <c r="O17" s="32"/>
      <c r="P17" s="21"/>
      <c r="Q17" s="115"/>
    </row>
    <row r="18" spans="1:17" x14ac:dyDescent="0.25">
      <c r="A18" s="3"/>
      <c r="B18" s="21"/>
      <c r="C18" s="32"/>
      <c r="D18" s="21"/>
      <c r="E18" s="32"/>
      <c r="F18" s="21"/>
      <c r="G18" s="32"/>
      <c r="H18" s="21"/>
      <c r="I18" s="32"/>
      <c r="J18" s="20"/>
      <c r="P18" s="100"/>
    </row>
    <row r="19" spans="1:17" x14ac:dyDescent="0.25">
      <c r="A19" s="31" t="s">
        <v>61</v>
      </c>
      <c r="B19" s="22"/>
      <c r="C19" s="20"/>
      <c r="D19" s="22"/>
      <c r="E19" s="22"/>
      <c r="F19" s="22"/>
      <c r="G19" s="22"/>
      <c r="H19" s="22"/>
      <c r="I19" s="22"/>
      <c r="O19" s="101"/>
      <c r="P19" s="100"/>
    </row>
    <row r="20" spans="1:17" x14ac:dyDescent="0.25">
      <c r="O20" s="102"/>
      <c r="P20" s="100"/>
    </row>
    <row r="21" spans="1:17" x14ac:dyDescent="0.25">
      <c r="A21" s="28" t="s">
        <v>62</v>
      </c>
      <c r="P21" s="100"/>
    </row>
    <row r="22" spans="1:17" x14ac:dyDescent="0.25">
      <c r="P22" s="100"/>
    </row>
    <row r="23" spans="1:17" x14ac:dyDescent="0.25">
      <c r="A23" s="22" t="s">
        <v>80</v>
      </c>
      <c r="P23" s="100"/>
    </row>
    <row r="24" spans="1:17" x14ac:dyDescent="0.25">
      <c r="P24" s="100"/>
    </row>
  </sheetData>
  <mergeCells count="2">
    <mergeCell ref="A3:I3"/>
    <mergeCell ref="A11:I1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3" sqref="A3"/>
    </sheetView>
  </sheetViews>
  <sheetFormatPr baseColWidth="10" defaultRowHeight="12.75" x14ac:dyDescent="0.2"/>
  <cols>
    <col min="1" max="1" width="42.42578125" style="28" customWidth="1"/>
    <col min="2" max="6" width="11.42578125" style="28"/>
    <col min="7" max="7" width="14.7109375" style="28" customWidth="1"/>
    <col min="8" max="12" width="11.42578125" style="28"/>
    <col min="13" max="13" width="14.5703125" style="28" customWidth="1"/>
    <col min="14" max="16384" width="11.42578125" style="28"/>
  </cols>
  <sheetData>
    <row r="1" spans="1:15" ht="138" customHeight="1" x14ac:dyDescent="0.2"/>
    <row r="3" spans="1:15" x14ac:dyDescent="0.2">
      <c r="A3" s="29" t="s">
        <v>27</v>
      </c>
    </row>
    <row r="4" spans="1:15" ht="102" x14ac:dyDescent="0.2">
      <c r="A4" s="34"/>
      <c r="B4" s="35" t="s">
        <v>11</v>
      </c>
      <c r="C4" s="35" t="s">
        <v>37</v>
      </c>
      <c r="D4" s="35" t="s">
        <v>38</v>
      </c>
      <c r="E4" s="35" t="s">
        <v>39</v>
      </c>
      <c r="F4" s="35" t="s">
        <v>40</v>
      </c>
      <c r="G4" s="35" t="s">
        <v>41</v>
      </c>
      <c r="H4" s="35" t="s">
        <v>42</v>
      </c>
      <c r="I4" s="36" t="s">
        <v>43</v>
      </c>
      <c r="J4" s="35" t="s">
        <v>19</v>
      </c>
      <c r="K4" s="35" t="s">
        <v>44</v>
      </c>
      <c r="L4" s="35" t="s">
        <v>45</v>
      </c>
      <c r="M4" s="35" t="s">
        <v>46</v>
      </c>
      <c r="N4" s="35" t="s">
        <v>47</v>
      </c>
      <c r="O4" s="35" t="s">
        <v>48</v>
      </c>
    </row>
    <row r="5" spans="1:15" x14ac:dyDescent="0.2">
      <c r="A5" s="37" t="s">
        <v>22</v>
      </c>
      <c r="B5" s="38">
        <v>3504311</v>
      </c>
      <c r="C5" s="38">
        <v>5176288</v>
      </c>
      <c r="D5" s="38">
        <v>117309</v>
      </c>
      <c r="E5" s="38">
        <v>1975922</v>
      </c>
      <c r="F5" s="38">
        <v>4222453</v>
      </c>
      <c r="G5" s="38">
        <v>1686379</v>
      </c>
      <c r="H5" s="38">
        <v>261887</v>
      </c>
      <c r="I5" s="39">
        <v>13440238</v>
      </c>
      <c r="J5" s="40">
        <v>1.2519375801594077</v>
      </c>
      <c r="K5" s="41">
        <v>147.71200387180247</v>
      </c>
      <c r="L5" s="41">
        <v>1.8492620868776146</v>
      </c>
      <c r="M5" s="41">
        <v>38.513365611531583</v>
      </c>
      <c r="N5" s="41">
        <v>3.4760863274397935</v>
      </c>
      <c r="O5" s="41">
        <v>4.8016112264255426</v>
      </c>
    </row>
    <row r="6" spans="1:15" x14ac:dyDescent="0.2">
      <c r="A6" s="37" t="s">
        <v>23</v>
      </c>
      <c r="B6" s="38">
        <v>742185</v>
      </c>
      <c r="C6" s="38">
        <v>1292703</v>
      </c>
      <c r="D6" s="38">
        <v>195663</v>
      </c>
      <c r="E6" s="38">
        <v>1263892</v>
      </c>
      <c r="F6" s="38">
        <v>1019268</v>
      </c>
      <c r="G6" s="38">
        <v>316704</v>
      </c>
      <c r="H6" s="38">
        <v>45875</v>
      </c>
      <c r="I6" s="39">
        <v>4134105</v>
      </c>
      <c r="J6" s="40">
        <v>1.097184545676293</v>
      </c>
      <c r="K6" s="41">
        <v>174.17530669576993</v>
      </c>
      <c r="L6" s="41">
        <v>1.9110245474502732</v>
      </c>
      <c r="M6" s="41">
        <v>31.269234816241969</v>
      </c>
      <c r="N6" s="41">
        <v>4.2267176193186442</v>
      </c>
      <c r="O6" s="41">
        <v>6.1115168269408455</v>
      </c>
    </row>
    <row r="7" spans="1:15" x14ac:dyDescent="0.2">
      <c r="A7" s="37" t="s">
        <v>24</v>
      </c>
      <c r="B7" s="38">
        <v>901947</v>
      </c>
      <c r="C7" s="38">
        <v>1452445</v>
      </c>
      <c r="D7" s="38">
        <v>132208</v>
      </c>
      <c r="E7" s="38">
        <v>322935</v>
      </c>
      <c r="F7" s="38">
        <v>1020202</v>
      </c>
      <c r="G7" s="38">
        <v>279636</v>
      </c>
      <c r="H7" s="38">
        <v>194589</v>
      </c>
      <c r="I7" s="39">
        <v>3402015</v>
      </c>
      <c r="J7" s="40">
        <v>1.5384997211092177</v>
      </c>
      <c r="K7" s="41">
        <v>161.03440667799771</v>
      </c>
      <c r="L7" s="41">
        <v>2.4775138976308781</v>
      </c>
      <c r="M7" s="41">
        <v>42.693668311280227</v>
      </c>
      <c r="N7" s="41">
        <v>3.9252657991201723</v>
      </c>
      <c r="O7" s="41">
        <v>5.8030007624720472</v>
      </c>
    </row>
    <row r="8" spans="1:15" x14ac:dyDescent="0.2">
      <c r="A8" s="37" t="s">
        <v>49</v>
      </c>
      <c r="B8" s="38">
        <v>1835240</v>
      </c>
      <c r="C8" s="38">
        <v>3039618</v>
      </c>
      <c r="D8" s="38">
        <v>473215</v>
      </c>
      <c r="E8" s="38">
        <v>3331210</v>
      </c>
      <c r="F8" s="38">
        <v>1772997</v>
      </c>
      <c r="G8" s="38">
        <v>814137</v>
      </c>
      <c r="H8" s="38">
        <v>279473</v>
      </c>
      <c r="I8" s="39">
        <v>9710650</v>
      </c>
      <c r="J8" s="40">
        <v>1.1522757766798579</v>
      </c>
      <c r="K8" s="41">
        <v>165.62509535537586</v>
      </c>
      <c r="L8" s="41">
        <v>1.9084578538829127</v>
      </c>
      <c r="M8" s="41">
        <v>31.301900490698358</v>
      </c>
      <c r="N8" s="41">
        <v>4.2990427002044944</v>
      </c>
      <c r="O8" s="41">
        <v>6.0969392399992719</v>
      </c>
    </row>
    <row r="9" spans="1:15" x14ac:dyDescent="0.2">
      <c r="A9" s="37" t="s">
        <v>50</v>
      </c>
      <c r="B9" s="38">
        <v>6983683</v>
      </c>
      <c r="C9" s="38">
        <v>10961054</v>
      </c>
      <c r="D9" s="38">
        <v>918395</v>
      </c>
      <c r="E9" s="38">
        <v>6893959</v>
      </c>
      <c r="F9" s="38">
        <v>8034920</v>
      </c>
      <c r="G9" s="38">
        <v>3096856</v>
      </c>
      <c r="H9" s="38">
        <v>781824</v>
      </c>
      <c r="I9" s="39">
        <v>30687008</v>
      </c>
      <c r="J9" s="40">
        <v>1.2350631309670237</v>
      </c>
      <c r="K9" s="41">
        <v>156.952341622608</v>
      </c>
      <c r="L9" s="41">
        <v>1.9384605045702417</v>
      </c>
      <c r="M9" s="41">
        <v>35.718874906279559</v>
      </c>
      <c r="N9" s="41">
        <v>3.8442563155283875</v>
      </c>
      <c r="O9" s="41">
        <v>5.4269920585585147</v>
      </c>
    </row>
    <row r="10" spans="1:15" x14ac:dyDescent="0.2">
      <c r="A10" s="29"/>
      <c r="F10" s="30"/>
      <c r="I10" s="30"/>
    </row>
    <row r="11" spans="1:15" x14ac:dyDescent="0.2">
      <c r="A11" s="31" t="s">
        <v>60</v>
      </c>
    </row>
    <row r="12" spans="1:15" x14ac:dyDescent="0.2">
      <c r="A12" s="31"/>
    </row>
    <row r="13" spans="1:15" x14ac:dyDescent="0.2">
      <c r="A13" s="28" t="s">
        <v>78</v>
      </c>
    </row>
    <row r="14" spans="1:15" x14ac:dyDescent="0.2">
      <c r="A14" s="28" t="s">
        <v>64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/>
  </sheetViews>
  <sheetFormatPr baseColWidth="10" defaultRowHeight="12.75" x14ac:dyDescent="0.2"/>
  <cols>
    <col min="1" max="1" width="68.140625" style="14" customWidth="1"/>
    <col min="2" max="6" width="11.42578125" style="14"/>
    <col min="7" max="7" width="14" style="14" customWidth="1"/>
    <col min="8" max="255" width="11.42578125" style="14"/>
    <col min="256" max="256" width="62.140625" style="14" customWidth="1"/>
    <col min="257" max="511" width="11.42578125" style="14"/>
    <col min="512" max="512" width="62.140625" style="14" customWidth="1"/>
    <col min="513" max="767" width="11.42578125" style="14"/>
    <col min="768" max="768" width="62.140625" style="14" customWidth="1"/>
    <col min="769" max="1023" width="11.42578125" style="14"/>
    <col min="1024" max="1024" width="62.140625" style="14" customWidth="1"/>
    <col min="1025" max="1279" width="11.42578125" style="14"/>
    <col min="1280" max="1280" width="62.140625" style="14" customWidth="1"/>
    <col min="1281" max="1535" width="11.42578125" style="14"/>
    <col min="1536" max="1536" width="62.140625" style="14" customWidth="1"/>
    <col min="1537" max="1791" width="11.42578125" style="14"/>
    <col min="1792" max="1792" width="62.140625" style="14" customWidth="1"/>
    <col min="1793" max="2047" width="11.42578125" style="14"/>
    <col min="2048" max="2048" width="62.140625" style="14" customWidth="1"/>
    <col min="2049" max="2303" width="11.42578125" style="14"/>
    <col min="2304" max="2304" width="62.140625" style="14" customWidth="1"/>
    <col min="2305" max="2559" width="11.42578125" style="14"/>
    <col min="2560" max="2560" width="62.140625" style="14" customWidth="1"/>
    <col min="2561" max="2815" width="11.42578125" style="14"/>
    <col min="2816" max="2816" width="62.140625" style="14" customWidth="1"/>
    <col min="2817" max="3071" width="11.42578125" style="14"/>
    <col min="3072" max="3072" width="62.140625" style="14" customWidth="1"/>
    <col min="3073" max="3327" width="11.42578125" style="14"/>
    <col min="3328" max="3328" width="62.140625" style="14" customWidth="1"/>
    <col min="3329" max="3583" width="11.42578125" style="14"/>
    <col min="3584" max="3584" width="62.140625" style="14" customWidth="1"/>
    <col min="3585" max="3839" width="11.42578125" style="14"/>
    <col min="3840" max="3840" width="62.140625" style="14" customWidth="1"/>
    <col min="3841" max="4095" width="11.42578125" style="14"/>
    <col min="4096" max="4096" width="62.140625" style="14" customWidth="1"/>
    <col min="4097" max="4351" width="11.42578125" style="14"/>
    <col min="4352" max="4352" width="62.140625" style="14" customWidth="1"/>
    <col min="4353" max="4607" width="11.42578125" style="14"/>
    <col min="4608" max="4608" width="62.140625" style="14" customWidth="1"/>
    <col min="4609" max="4863" width="11.42578125" style="14"/>
    <col min="4864" max="4864" width="62.140625" style="14" customWidth="1"/>
    <col min="4865" max="5119" width="11.42578125" style="14"/>
    <col min="5120" max="5120" width="62.140625" style="14" customWidth="1"/>
    <col min="5121" max="5375" width="11.42578125" style="14"/>
    <col min="5376" max="5376" width="62.140625" style="14" customWidth="1"/>
    <col min="5377" max="5631" width="11.42578125" style="14"/>
    <col min="5632" max="5632" width="62.140625" style="14" customWidth="1"/>
    <col min="5633" max="5887" width="11.42578125" style="14"/>
    <col min="5888" max="5888" width="62.140625" style="14" customWidth="1"/>
    <col min="5889" max="6143" width="11.42578125" style="14"/>
    <col min="6144" max="6144" width="62.140625" style="14" customWidth="1"/>
    <col min="6145" max="6399" width="11.42578125" style="14"/>
    <col min="6400" max="6400" width="62.140625" style="14" customWidth="1"/>
    <col min="6401" max="6655" width="11.42578125" style="14"/>
    <col min="6656" max="6656" width="62.140625" style="14" customWidth="1"/>
    <col min="6657" max="6911" width="11.42578125" style="14"/>
    <col min="6912" max="6912" width="62.140625" style="14" customWidth="1"/>
    <col min="6913" max="7167" width="11.42578125" style="14"/>
    <col min="7168" max="7168" width="62.140625" style="14" customWidth="1"/>
    <col min="7169" max="7423" width="11.42578125" style="14"/>
    <col min="7424" max="7424" width="62.140625" style="14" customWidth="1"/>
    <col min="7425" max="7679" width="11.42578125" style="14"/>
    <col min="7680" max="7680" width="62.140625" style="14" customWidth="1"/>
    <col min="7681" max="7935" width="11.42578125" style="14"/>
    <col min="7936" max="7936" width="62.140625" style="14" customWidth="1"/>
    <col min="7937" max="8191" width="11.42578125" style="14"/>
    <col min="8192" max="8192" width="62.140625" style="14" customWidth="1"/>
    <col min="8193" max="8447" width="11.42578125" style="14"/>
    <col min="8448" max="8448" width="62.140625" style="14" customWidth="1"/>
    <col min="8449" max="8703" width="11.42578125" style="14"/>
    <col min="8704" max="8704" width="62.140625" style="14" customWidth="1"/>
    <col min="8705" max="8959" width="11.42578125" style="14"/>
    <col min="8960" max="8960" width="62.140625" style="14" customWidth="1"/>
    <col min="8961" max="9215" width="11.42578125" style="14"/>
    <col min="9216" max="9216" width="62.140625" style="14" customWidth="1"/>
    <col min="9217" max="9471" width="11.42578125" style="14"/>
    <col min="9472" max="9472" width="62.140625" style="14" customWidth="1"/>
    <col min="9473" max="9727" width="11.42578125" style="14"/>
    <col min="9728" max="9728" width="62.140625" style="14" customWidth="1"/>
    <col min="9729" max="9983" width="11.42578125" style="14"/>
    <col min="9984" max="9984" width="62.140625" style="14" customWidth="1"/>
    <col min="9985" max="10239" width="11.42578125" style="14"/>
    <col min="10240" max="10240" width="62.140625" style="14" customWidth="1"/>
    <col min="10241" max="10495" width="11.42578125" style="14"/>
    <col min="10496" max="10496" width="62.140625" style="14" customWidth="1"/>
    <col min="10497" max="10751" width="11.42578125" style="14"/>
    <col min="10752" max="10752" width="62.140625" style="14" customWidth="1"/>
    <col min="10753" max="11007" width="11.42578125" style="14"/>
    <col min="11008" max="11008" width="62.140625" style="14" customWidth="1"/>
    <col min="11009" max="11263" width="11.42578125" style="14"/>
    <col min="11264" max="11264" width="62.140625" style="14" customWidth="1"/>
    <col min="11265" max="11519" width="11.42578125" style="14"/>
    <col min="11520" max="11520" width="62.140625" style="14" customWidth="1"/>
    <col min="11521" max="11775" width="11.42578125" style="14"/>
    <col min="11776" max="11776" width="62.140625" style="14" customWidth="1"/>
    <col min="11777" max="12031" width="11.42578125" style="14"/>
    <col min="12032" max="12032" width="62.140625" style="14" customWidth="1"/>
    <col min="12033" max="12287" width="11.42578125" style="14"/>
    <col min="12288" max="12288" width="62.140625" style="14" customWidth="1"/>
    <col min="12289" max="12543" width="11.42578125" style="14"/>
    <col min="12544" max="12544" width="62.140625" style="14" customWidth="1"/>
    <col min="12545" max="12799" width="11.42578125" style="14"/>
    <col min="12800" max="12800" width="62.140625" style="14" customWidth="1"/>
    <col min="12801" max="13055" width="11.42578125" style="14"/>
    <col min="13056" max="13056" width="62.140625" style="14" customWidth="1"/>
    <col min="13057" max="13311" width="11.42578125" style="14"/>
    <col min="13312" max="13312" width="62.140625" style="14" customWidth="1"/>
    <col min="13313" max="13567" width="11.42578125" style="14"/>
    <col min="13568" max="13568" width="62.140625" style="14" customWidth="1"/>
    <col min="13569" max="13823" width="11.42578125" style="14"/>
    <col min="13824" max="13824" width="62.140625" style="14" customWidth="1"/>
    <col min="13825" max="14079" width="11.42578125" style="14"/>
    <col min="14080" max="14080" width="62.140625" style="14" customWidth="1"/>
    <col min="14081" max="14335" width="11.42578125" style="14"/>
    <col min="14336" max="14336" width="62.140625" style="14" customWidth="1"/>
    <col min="14337" max="14591" width="11.42578125" style="14"/>
    <col min="14592" max="14592" width="62.140625" style="14" customWidth="1"/>
    <col min="14593" max="14847" width="11.42578125" style="14"/>
    <col min="14848" max="14848" width="62.140625" style="14" customWidth="1"/>
    <col min="14849" max="15103" width="11.42578125" style="14"/>
    <col min="15104" max="15104" width="62.140625" style="14" customWidth="1"/>
    <col min="15105" max="15359" width="11.42578125" style="14"/>
    <col min="15360" max="15360" width="62.140625" style="14" customWidth="1"/>
    <col min="15361" max="15615" width="11.42578125" style="14"/>
    <col min="15616" max="15616" width="62.140625" style="14" customWidth="1"/>
    <col min="15617" max="15871" width="11.42578125" style="14"/>
    <col min="15872" max="15872" width="62.140625" style="14" customWidth="1"/>
    <col min="15873" max="16127" width="11.42578125" style="14"/>
    <col min="16128" max="16128" width="62.140625" style="14" customWidth="1"/>
    <col min="16129" max="16384" width="11.42578125" style="14"/>
  </cols>
  <sheetData>
    <row r="1" spans="1:12" ht="99" customHeight="1" x14ac:dyDescent="0.2"/>
    <row r="3" spans="1:12" x14ac:dyDescent="0.2">
      <c r="A3" s="16" t="s">
        <v>67</v>
      </c>
    </row>
    <row r="4" spans="1:12" ht="102" x14ac:dyDescent="0.2">
      <c r="A4" s="42"/>
      <c r="B4" s="43" t="s">
        <v>11</v>
      </c>
      <c r="C4" s="43" t="s">
        <v>28</v>
      </c>
      <c r="D4" s="43" t="s">
        <v>29</v>
      </c>
      <c r="E4" s="43" t="s">
        <v>30</v>
      </c>
      <c r="F4" s="43" t="s">
        <v>31</v>
      </c>
      <c r="G4" s="43" t="s">
        <v>32</v>
      </c>
      <c r="H4" s="43" t="s">
        <v>33</v>
      </c>
      <c r="I4" s="43" t="s">
        <v>34</v>
      </c>
      <c r="J4" s="43" t="s">
        <v>19</v>
      </c>
      <c r="K4" s="43" t="s">
        <v>35</v>
      </c>
      <c r="L4" s="43" t="s">
        <v>36</v>
      </c>
    </row>
    <row r="5" spans="1:12" x14ac:dyDescent="0.2">
      <c r="A5" s="44" t="s">
        <v>22</v>
      </c>
      <c r="B5" s="45">
        <v>3504311</v>
      </c>
      <c r="C5" s="45">
        <v>5088503</v>
      </c>
      <c r="D5" s="45">
        <v>96065</v>
      </c>
      <c r="E5" s="45">
        <v>1782715</v>
      </c>
      <c r="F5" s="45">
        <v>4257484</v>
      </c>
      <c r="G5" s="45">
        <v>1704677</v>
      </c>
      <c r="H5" s="45">
        <v>180519</v>
      </c>
      <c r="I5" s="45">
        <v>13109962</v>
      </c>
      <c r="J5" s="46">
        <v>1.2519375801594077</v>
      </c>
      <c r="K5" s="47">
        <v>145.20694652957457</v>
      </c>
      <c r="L5" s="48">
        <v>4.6836180071522735</v>
      </c>
    </row>
    <row r="6" spans="1:12" x14ac:dyDescent="0.2">
      <c r="A6" s="44" t="s">
        <v>23</v>
      </c>
      <c r="B6" s="45">
        <v>742185</v>
      </c>
      <c r="C6" s="45">
        <v>1333199</v>
      </c>
      <c r="D6" s="45">
        <v>183933</v>
      </c>
      <c r="E6" s="45">
        <v>1250116</v>
      </c>
      <c r="F6" s="45">
        <v>1049374</v>
      </c>
      <c r="G6" s="45">
        <v>333397</v>
      </c>
      <c r="H6" s="45">
        <v>42881</v>
      </c>
      <c r="I6" s="45">
        <v>4192902</v>
      </c>
      <c r="J6" s="46">
        <v>1.097184545676293</v>
      </c>
      <c r="K6" s="47">
        <v>179.63162823285299</v>
      </c>
      <c r="L6" s="48">
        <v>6.1984374191545504</v>
      </c>
    </row>
    <row r="7" spans="1:12" x14ac:dyDescent="0.2">
      <c r="A7" s="44" t="s">
        <v>24</v>
      </c>
      <c r="B7" s="45">
        <v>901947</v>
      </c>
      <c r="C7" s="45">
        <v>1487385</v>
      </c>
      <c r="D7" s="45">
        <v>101384</v>
      </c>
      <c r="E7" s="45">
        <v>248769</v>
      </c>
      <c r="F7" s="45">
        <v>1030035</v>
      </c>
      <c r="G7" s="45">
        <v>280439</v>
      </c>
      <c r="H7" s="45">
        <v>134532</v>
      </c>
      <c r="I7" s="45">
        <v>3282543</v>
      </c>
      <c r="J7" s="46">
        <v>1.5384997211092177</v>
      </c>
      <c r="K7" s="47">
        <v>164.90824848910191</v>
      </c>
      <c r="L7" s="48">
        <v>5.5992109181903311</v>
      </c>
    </row>
    <row r="8" spans="1:12" x14ac:dyDescent="0.2">
      <c r="A8" s="44" t="s">
        <v>25</v>
      </c>
      <c r="B8" s="45">
        <v>1835240</v>
      </c>
      <c r="C8" s="45">
        <v>2995772</v>
      </c>
      <c r="D8" s="45">
        <v>430071</v>
      </c>
      <c r="E8" s="45">
        <v>2867960</v>
      </c>
      <c r="F8" s="45">
        <v>1790880</v>
      </c>
      <c r="G8" s="45">
        <v>798194</v>
      </c>
      <c r="H8" s="45">
        <v>276553</v>
      </c>
      <c r="I8" s="45">
        <v>9159429</v>
      </c>
      <c r="J8" s="46">
        <v>1.1522757766798579</v>
      </c>
      <c r="K8" s="47">
        <v>163.23598003530873</v>
      </c>
      <c r="L8" s="48">
        <v>5.7764943827027357</v>
      </c>
    </row>
    <row r="9" spans="1:12" s="16" customFormat="1" x14ac:dyDescent="0.2">
      <c r="A9" s="42" t="s">
        <v>26</v>
      </c>
      <c r="B9" s="49">
        <v>6983683</v>
      </c>
      <c r="C9" s="49">
        <f t="shared" ref="C9:I9" si="0">SUM(C5:C8)</f>
        <v>10904859</v>
      </c>
      <c r="D9" s="49">
        <f t="shared" si="0"/>
        <v>811453</v>
      </c>
      <c r="E9" s="49">
        <f t="shared" si="0"/>
        <v>6149560</v>
      </c>
      <c r="F9" s="49">
        <f t="shared" si="0"/>
        <v>8127773</v>
      </c>
      <c r="G9" s="49">
        <f t="shared" si="0"/>
        <v>3116707</v>
      </c>
      <c r="H9" s="49">
        <f t="shared" si="0"/>
        <v>634485</v>
      </c>
      <c r="I9" s="49">
        <f t="shared" si="0"/>
        <v>29744836</v>
      </c>
      <c r="J9" s="50">
        <v>1.2350631309670237</v>
      </c>
      <c r="K9" s="51">
        <v>156.14768024264561</v>
      </c>
      <c r="L9" s="52">
        <v>5.2669554580797966</v>
      </c>
    </row>
    <row r="11" spans="1:12" x14ac:dyDescent="0.2">
      <c r="A11" s="31" t="s">
        <v>60</v>
      </c>
    </row>
    <row r="12" spans="1:12" x14ac:dyDescent="0.2">
      <c r="A12" s="31"/>
    </row>
    <row r="13" spans="1:12" x14ac:dyDescent="0.2">
      <c r="A13" s="99" t="s">
        <v>78</v>
      </c>
    </row>
    <row r="14" spans="1:12" x14ac:dyDescent="0.2">
      <c r="A14" s="99" t="s">
        <v>64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baseColWidth="10" defaultRowHeight="15" x14ac:dyDescent="0.25"/>
  <cols>
    <col min="1" max="1" width="52.7109375" customWidth="1"/>
    <col min="2" max="2" width="12.85546875" customWidth="1"/>
    <col min="8" max="8" width="14.42578125" customWidth="1"/>
    <col min="257" max="257" width="52.7109375" customWidth="1"/>
    <col min="513" max="513" width="52.7109375" customWidth="1"/>
    <col min="769" max="769" width="52.7109375" customWidth="1"/>
    <col min="1025" max="1025" width="52.7109375" customWidth="1"/>
    <col min="1281" max="1281" width="52.7109375" customWidth="1"/>
    <col min="1537" max="1537" width="52.7109375" customWidth="1"/>
    <col min="1793" max="1793" width="52.7109375" customWidth="1"/>
    <col min="2049" max="2049" width="52.7109375" customWidth="1"/>
    <col min="2305" max="2305" width="52.7109375" customWidth="1"/>
    <col min="2561" max="2561" width="52.7109375" customWidth="1"/>
    <col min="2817" max="2817" width="52.7109375" customWidth="1"/>
    <col min="3073" max="3073" width="52.7109375" customWidth="1"/>
    <col min="3329" max="3329" width="52.7109375" customWidth="1"/>
    <col min="3585" max="3585" width="52.7109375" customWidth="1"/>
    <col min="3841" max="3841" width="52.7109375" customWidth="1"/>
    <col min="4097" max="4097" width="52.7109375" customWidth="1"/>
    <col min="4353" max="4353" width="52.7109375" customWidth="1"/>
    <col min="4609" max="4609" width="52.7109375" customWidth="1"/>
    <col min="4865" max="4865" width="52.7109375" customWidth="1"/>
    <col min="5121" max="5121" width="52.7109375" customWidth="1"/>
    <col min="5377" max="5377" width="52.7109375" customWidth="1"/>
    <col min="5633" max="5633" width="52.7109375" customWidth="1"/>
    <col min="5889" max="5889" width="52.7109375" customWidth="1"/>
    <col min="6145" max="6145" width="52.7109375" customWidth="1"/>
    <col min="6401" max="6401" width="52.7109375" customWidth="1"/>
    <col min="6657" max="6657" width="52.7109375" customWidth="1"/>
    <col min="6913" max="6913" width="52.7109375" customWidth="1"/>
    <col min="7169" max="7169" width="52.7109375" customWidth="1"/>
    <col min="7425" max="7425" width="52.7109375" customWidth="1"/>
    <col min="7681" max="7681" width="52.7109375" customWidth="1"/>
    <col min="7937" max="7937" width="52.7109375" customWidth="1"/>
    <col min="8193" max="8193" width="52.7109375" customWidth="1"/>
    <col min="8449" max="8449" width="52.7109375" customWidth="1"/>
    <col min="8705" max="8705" width="52.7109375" customWidth="1"/>
    <col min="8961" max="8961" width="52.7109375" customWidth="1"/>
    <col min="9217" max="9217" width="52.7109375" customWidth="1"/>
    <col min="9473" max="9473" width="52.7109375" customWidth="1"/>
    <col min="9729" max="9729" width="52.7109375" customWidth="1"/>
    <col min="9985" max="9985" width="52.7109375" customWidth="1"/>
    <col min="10241" max="10241" width="52.7109375" customWidth="1"/>
    <col min="10497" max="10497" width="52.7109375" customWidth="1"/>
    <col min="10753" max="10753" width="52.7109375" customWidth="1"/>
    <col min="11009" max="11009" width="52.7109375" customWidth="1"/>
    <col min="11265" max="11265" width="52.7109375" customWidth="1"/>
    <col min="11521" max="11521" width="52.7109375" customWidth="1"/>
    <col min="11777" max="11777" width="52.7109375" customWidth="1"/>
    <col min="12033" max="12033" width="52.7109375" customWidth="1"/>
    <col min="12289" max="12289" width="52.7109375" customWidth="1"/>
    <col min="12545" max="12545" width="52.7109375" customWidth="1"/>
    <col min="12801" max="12801" width="52.7109375" customWidth="1"/>
    <col min="13057" max="13057" width="52.7109375" customWidth="1"/>
    <col min="13313" max="13313" width="52.7109375" customWidth="1"/>
    <col min="13569" max="13569" width="52.7109375" customWidth="1"/>
    <col min="13825" max="13825" width="52.7109375" customWidth="1"/>
    <col min="14081" max="14081" width="52.7109375" customWidth="1"/>
    <col min="14337" max="14337" width="52.7109375" customWidth="1"/>
    <col min="14593" max="14593" width="52.7109375" customWidth="1"/>
    <col min="14849" max="14849" width="52.7109375" customWidth="1"/>
    <col min="15105" max="15105" width="52.7109375" customWidth="1"/>
    <col min="15361" max="15361" width="52.7109375" customWidth="1"/>
    <col min="15617" max="15617" width="52.7109375" customWidth="1"/>
    <col min="15873" max="15873" width="52.7109375" customWidth="1"/>
    <col min="16129" max="16129" width="52.7109375" customWidth="1"/>
  </cols>
  <sheetData>
    <row r="1" spans="1:13" ht="105" customHeight="1" x14ac:dyDescent="0.25"/>
    <row r="3" spans="1:13" x14ac:dyDescent="0.25">
      <c r="A3" s="17" t="s">
        <v>9</v>
      </c>
    </row>
    <row r="4" spans="1:13" ht="102" x14ac:dyDescent="0.25">
      <c r="A4" s="53"/>
      <c r="B4" s="55" t="s">
        <v>10</v>
      </c>
      <c r="C4" s="54" t="s">
        <v>11</v>
      </c>
      <c r="D4" s="55" t="s">
        <v>12</v>
      </c>
      <c r="E4" s="55" t="s">
        <v>13</v>
      </c>
      <c r="F4" s="55" t="s">
        <v>14</v>
      </c>
      <c r="G4" s="55" t="s">
        <v>15</v>
      </c>
      <c r="H4" s="55" t="s">
        <v>16</v>
      </c>
      <c r="I4" s="55" t="s">
        <v>17</v>
      </c>
      <c r="J4" s="55" t="s">
        <v>18</v>
      </c>
      <c r="K4" s="54" t="s">
        <v>19</v>
      </c>
      <c r="L4" s="54" t="s">
        <v>20</v>
      </c>
      <c r="M4" s="56" t="s">
        <v>21</v>
      </c>
    </row>
    <row r="5" spans="1:13" x14ac:dyDescent="0.25">
      <c r="A5" s="57" t="s">
        <v>22</v>
      </c>
      <c r="B5" s="58">
        <f>[1]Datos!S135</f>
        <v>2665747</v>
      </c>
      <c r="C5" s="59">
        <v>3504311</v>
      </c>
      <c r="D5" s="59">
        <v>97544</v>
      </c>
      <c r="E5" s="59">
        <v>1659191</v>
      </c>
      <c r="F5" s="59">
        <v>3546886</v>
      </c>
      <c r="G5" s="59">
        <v>5208037</v>
      </c>
      <c r="H5" s="59">
        <v>1683122</v>
      </c>
      <c r="I5" s="59">
        <v>118512</v>
      </c>
      <c r="J5" s="59">
        <f>SUM(D5:I5)</f>
        <v>12313292</v>
      </c>
      <c r="K5" s="60">
        <v>1.2519375801594077</v>
      </c>
      <c r="L5" s="61">
        <v>148.61800222640056</v>
      </c>
      <c r="M5" s="62">
        <v>4.6190775043543146</v>
      </c>
    </row>
    <row r="6" spans="1:13" x14ac:dyDescent="0.25">
      <c r="A6" s="57" t="s">
        <v>23</v>
      </c>
      <c r="B6" s="63">
        <f>[1]Datos!S123</f>
        <v>676445</v>
      </c>
      <c r="C6" s="59">
        <v>742185</v>
      </c>
      <c r="D6" s="59">
        <v>179469</v>
      </c>
      <c r="E6" s="59">
        <v>1146473</v>
      </c>
      <c r="F6" s="59">
        <v>851253</v>
      </c>
      <c r="G6" s="59">
        <v>1225976</v>
      </c>
      <c r="H6" s="59">
        <v>339528</v>
      </c>
      <c r="I6" s="59">
        <v>26725</v>
      </c>
      <c r="J6" s="59">
        <f>SUM(D6:I6)</f>
        <v>3769424</v>
      </c>
      <c r="K6" s="60">
        <v>1.097184545676293</v>
      </c>
      <c r="L6" s="61">
        <v>165.18469114843333</v>
      </c>
      <c r="M6" s="62">
        <v>5.5724027821921958</v>
      </c>
    </row>
    <row r="7" spans="1:13" x14ac:dyDescent="0.25">
      <c r="A7" s="57" t="s">
        <v>24</v>
      </c>
      <c r="B7" s="63">
        <f>[1]Datos!S112</f>
        <v>550468</v>
      </c>
      <c r="C7" s="59">
        <v>901947</v>
      </c>
      <c r="D7" s="59">
        <v>115836</v>
      </c>
      <c r="E7" s="59">
        <v>201574</v>
      </c>
      <c r="F7" s="59">
        <v>842040</v>
      </c>
      <c r="G7" s="59">
        <v>1389576</v>
      </c>
      <c r="H7" s="59">
        <v>285701</v>
      </c>
      <c r="I7" s="59">
        <v>93070</v>
      </c>
      <c r="J7" s="59">
        <f>SUM(D7:I7)</f>
        <v>2927797</v>
      </c>
      <c r="K7" s="60">
        <v>1.5384997211092177</v>
      </c>
      <c r="L7" s="61">
        <v>154.06404145698139</v>
      </c>
      <c r="M7" s="62">
        <v>5.3187415072265782</v>
      </c>
    </row>
    <row r="8" spans="1:13" x14ac:dyDescent="0.25">
      <c r="A8" s="57" t="s">
        <v>25</v>
      </c>
      <c r="B8" s="63">
        <f>[1]Datos!S97</f>
        <v>1524516</v>
      </c>
      <c r="C8" s="59">
        <v>1835240</v>
      </c>
      <c r="D8" s="59">
        <v>456214</v>
      </c>
      <c r="E8" s="59">
        <v>2619109</v>
      </c>
      <c r="F8" s="59">
        <v>1498343</v>
      </c>
      <c r="G8" s="59">
        <v>2801455</v>
      </c>
      <c r="H8" s="59">
        <v>826022</v>
      </c>
      <c r="I8" s="59">
        <v>125894</v>
      </c>
      <c r="J8" s="59">
        <f>SUM(D8:I8)</f>
        <v>8327037</v>
      </c>
      <c r="K8" s="60">
        <v>1.1522757766798579</v>
      </c>
      <c r="L8" s="61">
        <v>152.64788256576796</v>
      </c>
      <c r="M8" s="62">
        <v>5.4620856717804207</v>
      </c>
    </row>
    <row r="9" spans="1:13" x14ac:dyDescent="0.25">
      <c r="A9" s="57" t="s">
        <v>26</v>
      </c>
      <c r="B9" s="63">
        <f>[1]Datos!S136</f>
        <v>5417176</v>
      </c>
      <c r="C9" s="59">
        <v>6983683</v>
      </c>
      <c r="D9" s="59">
        <f t="shared" ref="D9:I9" si="0">SUM(D5:D8)</f>
        <v>849063</v>
      </c>
      <c r="E9" s="59">
        <f t="shared" si="0"/>
        <v>5626347</v>
      </c>
      <c r="F9" s="59">
        <f t="shared" si="0"/>
        <v>6738522</v>
      </c>
      <c r="G9" s="59">
        <f t="shared" si="0"/>
        <v>10625044</v>
      </c>
      <c r="H9" s="59">
        <f t="shared" si="0"/>
        <v>3134373</v>
      </c>
      <c r="I9" s="59">
        <f t="shared" si="0"/>
        <v>364201</v>
      </c>
      <c r="J9" s="59">
        <f>SUM(D9:I9)</f>
        <v>27337550</v>
      </c>
      <c r="K9" s="60">
        <v>1.2350631309670237</v>
      </c>
      <c r="L9" s="61">
        <v>152.14098348965726</v>
      </c>
      <c r="M9" s="62">
        <v>5.0464577853848578</v>
      </c>
    </row>
    <row r="10" spans="1:13" x14ac:dyDescent="0.25">
      <c r="B10" s="22"/>
      <c r="C10" s="22"/>
      <c r="D10" s="23"/>
      <c r="E10" s="23"/>
      <c r="F10" s="23"/>
      <c r="G10" s="23"/>
      <c r="H10" s="23"/>
      <c r="I10" s="23"/>
      <c r="J10" s="22"/>
      <c r="K10" s="22"/>
      <c r="L10" s="22"/>
      <c r="M10" s="22"/>
    </row>
    <row r="11" spans="1:13" x14ac:dyDescent="0.25">
      <c r="A11" s="13" t="s">
        <v>60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x14ac:dyDescent="0.25">
      <c r="A13" s="13" t="s">
        <v>78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25">
      <c r="A14" s="13" t="s">
        <v>64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x14ac:dyDescent="0.25">
      <c r="A16" s="25"/>
    </row>
    <row r="19" spans="1:1" x14ac:dyDescent="0.25">
      <c r="A19" s="15"/>
    </row>
    <row r="20" spans="1:1" x14ac:dyDescent="0.25">
      <c r="A20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11" sqref="F11"/>
    </sheetView>
  </sheetViews>
  <sheetFormatPr baseColWidth="10" defaultRowHeight="12.75" x14ac:dyDescent="0.2"/>
  <cols>
    <col min="1" max="1" width="52.7109375" style="2" customWidth="1"/>
    <col min="2" max="5" width="20.28515625" style="2" customWidth="1"/>
    <col min="6" max="16384" width="11.42578125" style="2"/>
  </cols>
  <sheetData>
    <row r="1" spans="1:11" s="1" customFormat="1" ht="105" customHeight="1" x14ac:dyDescent="0.2"/>
    <row r="2" spans="1:11" s="1" customFormat="1" ht="12.75" customHeight="1" x14ac:dyDescent="0.2">
      <c r="A2" s="3"/>
    </row>
    <row r="3" spans="1:11" s="13" customFormat="1" x14ac:dyDescent="0.2">
      <c r="A3" s="12" t="s">
        <v>8</v>
      </c>
    </row>
    <row r="4" spans="1:11" ht="51" x14ac:dyDescent="0.2">
      <c r="A4" s="27"/>
      <c r="B4" s="54" t="s">
        <v>0</v>
      </c>
      <c r="C4" s="54" t="s">
        <v>2</v>
      </c>
      <c r="D4" s="54" t="s">
        <v>1</v>
      </c>
    </row>
    <row r="5" spans="1:11" x14ac:dyDescent="0.2">
      <c r="A5" s="64" t="s">
        <v>3</v>
      </c>
      <c r="B5" s="65">
        <v>138.93692654561767</v>
      </c>
      <c r="C5" s="66">
        <v>128.92893609684975</v>
      </c>
      <c r="D5" s="65">
        <v>4.4816811197761828</v>
      </c>
    </row>
    <row r="6" spans="1:11" x14ac:dyDescent="0.2">
      <c r="A6" s="64" t="s">
        <v>4</v>
      </c>
      <c r="B6" s="65">
        <v>168.53143084271443</v>
      </c>
      <c r="C6" s="66">
        <v>131.00790376973231</v>
      </c>
      <c r="D6" s="65">
        <v>5.5373341513352896</v>
      </c>
    </row>
    <row r="7" spans="1:11" x14ac:dyDescent="0.2">
      <c r="A7" s="64" t="s">
        <v>5</v>
      </c>
      <c r="B7" s="65">
        <v>155.0112146279105</v>
      </c>
      <c r="C7" s="66">
        <v>133.19455550886738</v>
      </c>
      <c r="D7" s="65">
        <v>5.2282403336797056</v>
      </c>
    </row>
    <row r="8" spans="1:11" x14ac:dyDescent="0.2">
      <c r="A8" s="64" t="s">
        <v>6</v>
      </c>
      <c r="B8" s="65">
        <v>157.9619014406835</v>
      </c>
      <c r="C8" s="66">
        <v>128.79852481669354</v>
      </c>
      <c r="D8" s="65">
        <v>5.537103579103138</v>
      </c>
    </row>
    <row r="9" spans="1:11" x14ac:dyDescent="0.2">
      <c r="A9" s="64" t="s">
        <v>7</v>
      </c>
      <c r="B9" s="65">
        <v>149.15762929102021</v>
      </c>
      <c r="C9" s="66">
        <v>129.7099403237757</v>
      </c>
      <c r="D9" s="65">
        <v>4.9863825727648505</v>
      </c>
    </row>
    <row r="10" spans="1:11" x14ac:dyDescent="0.2">
      <c r="A10" s="1"/>
      <c r="B10" s="4"/>
      <c r="C10" s="5"/>
      <c r="D10" s="4"/>
    </row>
    <row r="11" spans="1:11" x14ac:dyDescent="0.2">
      <c r="A11" s="1" t="s">
        <v>60</v>
      </c>
      <c r="B11" s="6"/>
      <c r="C11" s="6"/>
      <c r="D11" s="7"/>
      <c r="E11" s="7"/>
      <c r="F11" s="7"/>
      <c r="G11" s="7"/>
      <c r="H11" s="7"/>
      <c r="I11" s="7"/>
      <c r="J11" s="7"/>
      <c r="K11" s="7"/>
    </row>
    <row r="12" spans="1:11" x14ac:dyDescent="0.2">
      <c r="A12" s="1"/>
      <c r="B12" s="6"/>
      <c r="C12" s="6"/>
      <c r="D12" s="7"/>
      <c r="E12" s="7"/>
      <c r="F12" s="7"/>
      <c r="G12" s="7"/>
      <c r="H12" s="7"/>
      <c r="I12" s="7"/>
      <c r="J12" s="7"/>
      <c r="K12" s="7"/>
    </row>
    <row r="13" spans="1:11" x14ac:dyDescent="0.2">
      <c r="A13" s="91" t="s">
        <v>75</v>
      </c>
      <c r="B13" s="6"/>
      <c r="C13" s="6"/>
      <c r="D13" s="7"/>
      <c r="E13" s="7"/>
      <c r="F13" s="7"/>
      <c r="G13" s="7"/>
      <c r="H13" s="7"/>
      <c r="I13" s="7"/>
      <c r="J13" s="7"/>
      <c r="K13" s="7"/>
    </row>
    <row r="14" spans="1:11" x14ac:dyDescent="0.2">
      <c r="A14" s="8" t="s">
        <v>68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">
      <c r="B15" s="7"/>
      <c r="C15" s="7"/>
      <c r="D15" s="6"/>
      <c r="E15" s="6"/>
      <c r="F15" s="7"/>
      <c r="G15" s="7"/>
      <c r="H15" s="7"/>
      <c r="I15" s="9"/>
      <c r="J15" s="7"/>
      <c r="K15" s="7"/>
    </row>
    <row r="16" spans="1:11" x14ac:dyDescent="0.2">
      <c r="A16" s="1"/>
      <c r="B16" s="7"/>
      <c r="C16" s="7"/>
      <c r="D16" s="6"/>
      <c r="E16" s="6"/>
      <c r="F16" s="7"/>
      <c r="G16" s="7"/>
      <c r="H16" s="7"/>
      <c r="I16" s="7"/>
      <c r="J16" s="7"/>
      <c r="K16" s="7"/>
    </row>
    <row r="17" spans="1:11" x14ac:dyDescent="0.2">
      <c r="A17" s="1"/>
      <c r="B17" s="7"/>
      <c r="C17" s="7"/>
      <c r="D17" s="6"/>
      <c r="E17" s="6"/>
      <c r="F17" s="7"/>
      <c r="G17" s="7"/>
      <c r="H17" s="7"/>
      <c r="I17" s="7"/>
      <c r="J17" s="7"/>
      <c r="K17" s="7"/>
    </row>
    <row r="18" spans="1:11" x14ac:dyDescent="0.2">
      <c r="A18" s="1"/>
      <c r="B18" s="6"/>
      <c r="C18" s="7"/>
      <c r="D18" s="6"/>
      <c r="E18" s="6"/>
      <c r="F18" s="7"/>
      <c r="G18" s="7"/>
      <c r="H18" s="7"/>
      <c r="I18" s="7"/>
      <c r="J18" s="7"/>
      <c r="K18" s="7"/>
    </row>
    <row r="19" spans="1:11" x14ac:dyDescent="0.2">
      <c r="A19" s="1"/>
      <c r="B19" s="10"/>
      <c r="C19" s="7"/>
      <c r="D19" s="6"/>
      <c r="E19" s="6"/>
      <c r="F19" s="7"/>
      <c r="G19" s="7"/>
      <c r="H19" s="7"/>
      <c r="I19" s="7"/>
      <c r="J19" s="7"/>
      <c r="K19" s="7"/>
    </row>
    <row r="20" spans="1:11" x14ac:dyDescent="0.2">
      <c r="A20" s="6"/>
      <c r="B20" s="10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">
      <c r="A21" s="6"/>
      <c r="B21" s="10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">
      <c r="A22" s="11"/>
      <c r="B22" s="10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">
      <c r="A23" s="6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31" sqref="A31"/>
    </sheetView>
  </sheetViews>
  <sheetFormatPr baseColWidth="10" defaultRowHeight="15" x14ac:dyDescent="0.25"/>
  <cols>
    <col min="1" max="1" width="68.140625" style="74" customWidth="1"/>
    <col min="2" max="2" width="11.42578125" style="74"/>
    <col min="3" max="3" width="17.140625" style="74" customWidth="1"/>
    <col min="4" max="4" width="15.85546875" style="74" customWidth="1"/>
    <col min="5" max="16384" width="11.42578125" style="74"/>
  </cols>
  <sheetData>
    <row r="1" spans="1:5" ht="106.5" customHeight="1" x14ac:dyDescent="0.25"/>
    <row r="4" spans="1:5" x14ac:dyDescent="0.25">
      <c r="A4" s="112" t="s">
        <v>63</v>
      </c>
      <c r="B4" s="113"/>
      <c r="C4" s="113"/>
      <c r="D4" s="114"/>
    </row>
    <row r="5" spans="1:5" ht="63.75" x14ac:dyDescent="0.25">
      <c r="A5" s="54" t="s">
        <v>59</v>
      </c>
      <c r="B5" s="54" t="s">
        <v>56</v>
      </c>
      <c r="C5" s="54" t="s">
        <v>53</v>
      </c>
      <c r="D5" s="54" t="s">
        <v>51</v>
      </c>
    </row>
    <row r="6" spans="1:5" x14ac:dyDescent="0.25">
      <c r="A6" s="85" t="s">
        <v>3</v>
      </c>
      <c r="B6" s="86">
        <v>3157771.4186540004</v>
      </c>
      <c r="C6" s="86">
        <v>12190284</v>
      </c>
      <c r="D6" s="87">
        <v>4.063681302801208</v>
      </c>
    </row>
    <row r="7" spans="1:5" x14ac:dyDescent="0.25">
      <c r="A7" s="85" t="s">
        <v>4</v>
      </c>
      <c r="B7" s="88">
        <v>1228247.1664219999</v>
      </c>
      <c r="C7" s="88">
        <v>5286939</v>
      </c>
      <c r="D7" s="89">
        <v>4.3044556148269733</v>
      </c>
    </row>
    <row r="8" spans="1:5" x14ac:dyDescent="0.25">
      <c r="A8" s="85" t="s">
        <v>5</v>
      </c>
      <c r="B8" s="88">
        <v>534390.62287999992</v>
      </c>
      <c r="C8" s="88">
        <v>1894187</v>
      </c>
      <c r="D8" s="89">
        <v>3.5445712970465446</v>
      </c>
    </row>
    <row r="9" spans="1:5" x14ac:dyDescent="0.25">
      <c r="A9" s="85" t="s">
        <v>6</v>
      </c>
      <c r="B9" s="88">
        <v>2017863.6112730007</v>
      </c>
      <c r="C9" s="88">
        <v>8687526</v>
      </c>
      <c r="D9" s="89">
        <v>4.5081434340352269</v>
      </c>
    </row>
    <row r="10" spans="1:5" x14ac:dyDescent="0.25">
      <c r="A10" s="93" t="s">
        <v>7</v>
      </c>
      <c r="B10" s="94">
        <v>6938272.8192290012</v>
      </c>
      <c r="C10" s="94">
        <v>28058936</v>
      </c>
      <c r="D10" s="95">
        <v>4.2</v>
      </c>
    </row>
    <row r="11" spans="1:5" x14ac:dyDescent="0.25">
      <c r="A11" s="90"/>
      <c r="B11" s="90"/>
      <c r="C11" s="90"/>
      <c r="D11" s="90"/>
      <c r="E11" s="24"/>
    </row>
    <row r="12" spans="1:5" x14ac:dyDescent="0.25">
      <c r="A12" s="90" t="s">
        <v>60</v>
      </c>
      <c r="B12" s="90"/>
      <c r="C12" s="90"/>
      <c r="D12" s="90"/>
      <c r="E12" s="24"/>
    </row>
    <row r="13" spans="1:5" x14ac:dyDescent="0.25">
      <c r="A13" s="24"/>
      <c r="B13" s="24"/>
      <c r="C13" s="90"/>
      <c r="D13" s="90"/>
      <c r="E13" s="24"/>
    </row>
    <row r="14" spans="1:5" x14ac:dyDescent="0.25">
      <c r="A14" s="90" t="s">
        <v>74</v>
      </c>
      <c r="B14" s="91"/>
      <c r="C14" s="90"/>
      <c r="D14" s="90"/>
      <c r="E14" s="24"/>
    </row>
    <row r="15" spans="1:5" x14ac:dyDescent="0.25">
      <c r="A15" s="92"/>
      <c r="B15" s="92"/>
      <c r="C15" s="90"/>
      <c r="D15" s="90"/>
      <c r="E15" s="24"/>
    </row>
    <row r="16" spans="1:5" x14ac:dyDescent="0.25">
      <c r="A16" s="90" t="s">
        <v>69</v>
      </c>
      <c r="B16" s="24"/>
      <c r="C16" s="90"/>
      <c r="D16" s="90"/>
      <c r="E16" s="24"/>
    </row>
    <row r="17" spans="1:5" x14ac:dyDescent="0.25">
      <c r="A17" s="24"/>
      <c r="B17" s="24"/>
      <c r="C17" s="24"/>
      <c r="D17" s="24"/>
      <c r="E17" s="24"/>
    </row>
    <row r="18" spans="1:5" x14ac:dyDescent="0.25">
      <c r="A18" s="24"/>
      <c r="B18" s="24"/>
      <c r="C18" s="24"/>
      <c r="D18" s="24"/>
      <c r="E18" s="24"/>
    </row>
  </sheetData>
  <mergeCells count="1">
    <mergeCell ref="A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32" sqref="B32"/>
    </sheetView>
  </sheetViews>
  <sheetFormatPr baseColWidth="10" defaultRowHeight="15" x14ac:dyDescent="0.25"/>
  <cols>
    <col min="1" max="1" width="63" customWidth="1"/>
    <col min="2" max="2" width="18" customWidth="1"/>
    <col min="3" max="3" width="20.85546875" customWidth="1"/>
    <col min="4" max="4" width="18.5703125" customWidth="1"/>
  </cols>
  <sheetData>
    <row r="1" spans="1:5" ht="90" customHeight="1" x14ac:dyDescent="0.25">
      <c r="E1" s="74"/>
    </row>
    <row r="2" spans="1:5" x14ac:dyDescent="0.25">
      <c r="A2" s="26"/>
      <c r="B2" s="26"/>
      <c r="C2" s="26"/>
      <c r="D2" s="26"/>
      <c r="E2" s="74"/>
    </row>
    <row r="3" spans="1:5" ht="20.25" customHeight="1" x14ac:dyDescent="0.25">
      <c r="A3" s="112" t="s">
        <v>66</v>
      </c>
      <c r="B3" s="113"/>
      <c r="C3" s="113"/>
      <c r="D3" s="114"/>
      <c r="E3" s="74"/>
    </row>
    <row r="4" spans="1:5" ht="47.25" customHeight="1" x14ac:dyDescent="0.25">
      <c r="A4" s="54" t="s">
        <v>59</v>
      </c>
      <c r="B4" s="54" t="s">
        <v>56</v>
      </c>
      <c r="C4" s="54" t="s">
        <v>55</v>
      </c>
      <c r="D4" s="54" t="s">
        <v>54</v>
      </c>
      <c r="E4" s="74"/>
    </row>
    <row r="5" spans="1:5" x14ac:dyDescent="0.25">
      <c r="A5" s="68" t="s">
        <v>3</v>
      </c>
      <c r="B5" s="69">
        <v>3157771.4186540004</v>
      </c>
      <c r="C5" s="69">
        <v>11371490.639502989</v>
      </c>
      <c r="D5" s="70">
        <v>3.7907314628306708</v>
      </c>
      <c r="E5" s="74"/>
    </row>
    <row r="6" spans="1:5" x14ac:dyDescent="0.25">
      <c r="A6" s="68" t="s">
        <v>4</v>
      </c>
      <c r="B6" s="69">
        <v>1228247.1664219999</v>
      </c>
      <c r="C6" s="69">
        <v>5128187.2990729995</v>
      </c>
      <c r="D6" s="70">
        <v>4.1752079217181457</v>
      </c>
      <c r="E6" s="74"/>
    </row>
    <row r="7" spans="1:5" x14ac:dyDescent="0.25">
      <c r="A7" s="68" t="s">
        <v>5</v>
      </c>
      <c r="B7" s="69">
        <v>534390.62287999992</v>
      </c>
      <c r="C7" s="69">
        <v>1950075.0567369999</v>
      </c>
      <c r="D7" s="70">
        <v>3.6491565780616231</v>
      </c>
      <c r="E7" s="74"/>
    </row>
    <row r="8" spans="1:5" x14ac:dyDescent="0.25">
      <c r="A8" s="68" t="s">
        <v>6</v>
      </c>
      <c r="B8" s="69">
        <v>2017863.6112730007</v>
      </c>
      <c r="C8" s="69">
        <v>8639450.9017430004</v>
      </c>
      <c r="D8" s="70">
        <v>4.4831008329270148</v>
      </c>
      <c r="E8" s="74"/>
    </row>
    <row r="9" spans="1:5" x14ac:dyDescent="0.25">
      <c r="A9" s="68" t="s">
        <v>7</v>
      </c>
      <c r="B9" s="71">
        <v>6938272.8192290012</v>
      </c>
      <c r="C9" s="71">
        <v>27089203.897055991</v>
      </c>
      <c r="D9" s="72">
        <v>4.0494703612969571</v>
      </c>
      <c r="E9" s="74"/>
    </row>
    <row r="10" spans="1:5" x14ac:dyDescent="0.25">
      <c r="A10" s="73"/>
      <c r="B10" s="73"/>
      <c r="C10" s="73"/>
      <c r="D10" s="73"/>
      <c r="E10" s="74"/>
    </row>
    <row r="11" spans="1:5" x14ac:dyDescent="0.25">
      <c r="A11" s="73" t="s">
        <v>60</v>
      </c>
      <c r="B11" s="73"/>
      <c r="C11" s="73"/>
      <c r="D11" s="73"/>
      <c r="E11" s="74"/>
    </row>
    <row r="12" spans="1:5" x14ac:dyDescent="0.25">
      <c r="A12" s="74"/>
      <c r="B12" s="74"/>
      <c r="C12" s="73"/>
      <c r="D12" s="73"/>
      <c r="E12" s="74"/>
    </row>
    <row r="13" spans="1:5" x14ac:dyDescent="0.25">
      <c r="A13" s="75" t="s">
        <v>76</v>
      </c>
      <c r="B13" s="75"/>
      <c r="C13" s="73"/>
      <c r="D13" s="73"/>
      <c r="E13" s="74"/>
    </row>
    <row r="14" spans="1:5" x14ac:dyDescent="0.25">
      <c r="A14" s="33"/>
      <c r="B14" s="33"/>
      <c r="C14" s="22"/>
      <c r="D14" s="22"/>
      <c r="E14" s="74"/>
    </row>
    <row r="15" spans="1:5" x14ac:dyDescent="0.25">
      <c r="A15" s="17" t="s">
        <v>77</v>
      </c>
      <c r="C15" s="22"/>
      <c r="D15" s="22"/>
      <c r="E15" s="74"/>
    </row>
    <row r="16" spans="1:5" x14ac:dyDescent="0.25">
      <c r="E16" s="74"/>
    </row>
    <row r="17" spans="5:5" x14ac:dyDescent="0.25">
      <c r="E17" s="74"/>
    </row>
  </sheetData>
  <mergeCells count="1">
    <mergeCell ref="A3:D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B9" sqref="B9"/>
    </sheetView>
  </sheetViews>
  <sheetFormatPr baseColWidth="10" defaultRowHeight="15" x14ac:dyDescent="0.25"/>
  <cols>
    <col min="1" max="1" width="73.85546875" customWidth="1"/>
    <col min="2" max="8" width="15.7109375" customWidth="1"/>
  </cols>
  <sheetData>
    <row r="1" spans="1:10" ht="99" customHeight="1" x14ac:dyDescent="0.25">
      <c r="I1" s="74"/>
      <c r="J1" s="74"/>
    </row>
    <row r="2" spans="1:10" ht="15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74"/>
    </row>
    <row r="3" spans="1:10" ht="23.25" customHeight="1" x14ac:dyDescent="0.25">
      <c r="A3" s="97" t="s">
        <v>65</v>
      </c>
      <c r="B3" s="84"/>
      <c r="C3" s="84"/>
      <c r="D3" s="84"/>
      <c r="E3" s="84"/>
      <c r="F3" s="84"/>
      <c r="G3" s="84"/>
      <c r="H3" s="84"/>
      <c r="I3" s="24"/>
      <c r="J3" s="74"/>
    </row>
    <row r="4" spans="1:10" ht="71.25" customHeight="1" x14ac:dyDescent="0.25">
      <c r="A4" s="76" t="s">
        <v>59</v>
      </c>
      <c r="B4" s="76" t="s">
        <v>79</v>
      </c>
      <c r="C4" s="76" t="s">
        <v>58</v>
      </c>
      <c r="D4" s="76" t="s">
        <v>57</v>
      </c>
      <c r="E4" s="74"/>
    </row>
    <row r="5" spans="1:10" x14ac:dyDescent="0.25">
      <c r="A5" s="77" t="s">
        <v>3</v>
      </c>
      <c r="B5" s="78">
        <v>2999814</v>
      </c>
      <c r="C5" s="78">
        <v>10743941.25837899</v>
      </c>
      <c r="D5" s="79">
        <v>3.581535390044682</v>
      </c>
      <c r="E5" s="83"/>
    </row>
    <row r="6" spans="1:10" x14ac:dyDescent="0.25">
      <c r="A6" s="77" t="s">
        <v>4</v>
      </c>
      <c r="B6" s="78">
        <v>1228247</v>
      </c>
      <c r="C6" s="78">
        <v>4944653.6729560001</v>
      </c>
      <c r="D6" s="79">
        <v>4.0257806475224722</v>
      </c>
      <c r="E6" s="83"/>
    </row>
    <row r="7" spans="1:10" x14ac:dyDescent="0.25">
      <c r="A7" s="77" t="s">
        <v>5</v>
      </c>
      <c r="B7" s="78">
        <v>534391</v>
      </c>
      <c r="C7" s="78">
        <v>1844530.2232280001</v>
      </c>
      <c r="D7" s="79">
        <v>3.4516515527298064</v>
      </c>
      <c r="E7" s="83"/>
    </row>
    <row r="8" spans="1:10" x14ac:dyDescent="0.25">
      <c r="A8" s="77" t="s">
        <v>6</v>
      </c>
      <c r="B8" s="78">
        <v>1927115</v>
      </c>
      <c r="C8" s="78">
        <v>8260155.4445319977</v>
      </c>
      <c r="D8" s="79">
        <v>4.286280479470868</v>
      </c>
      <c r="E8" s="83"/>
    </row>
    <row r="9" spans="1:10" x14ac:dyDescent="0.25">
      <c r="A9" s="80" t="s">
        <v>7</v>
      </c>
      <c r="B9" s="78">
        <f>SUM(B5:B8)</f>
        <v>6689567</v>
      </c>
      <c r="C9" s="81">
        <v>25793280.599095002</v>
      </c>
      <c r="D9" s="82">
        <v>3.8557473192485481</v>
      </c>
      <c r="E9" s="83"/>
    </row>
    <row r="10" spans="1:10" x14ac:dyDescent="0.25">
      <c r="A10" s="73"/>
      <c r="B10" s="73"/>
      <c r="C10" s="73"/>
      <c r="D10" s="73"/>
      <c r="E10" s="73"/>
      <c r="F10" s="73"/>
      <c r="G10" s="73"/>
      <c r="H10" s="73"/>
      <c r="I10" s="74"/>
      <c r="J10" s="74"/>
    </row>
    <row r="11" spans="1:10" ht="16.5" customHeight="1" x14ac:dyDescent="0.25">
      <c r="A11" s="96" t="s">
        <v>60</v>
      </c>
      <c r="B11" s="73"/>
      <c r="C11" s="73"/>
      <c r="D11" s="73"/>
      <c r="E11" s="73"/>
      <c r="F11" s="73"/>
      <c r="G11" s="73"/>
      <c r="H11" s="73"/>
      <c r="I11" s="74"/>
      <c r="J11" s="74"/>
    </row>
    <row r="12" spans="1:10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0" x14ac:dyDescent="0.25">
      <c r="A13" s="22" t="s">
        <v>73</v>
      </c>
      <c r="B13" s="22"/>
    </row>
    <row r="14" spans="1:10" x14ac:dyDescent="0.25">
      <c r="A14" s="22" t="s">
        <v>69</v>
      </c>
      <c r="B14" s="22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F4" sqref="F4"/>
    </sheetView>
  </sheetViews>
  <sheetFormatPr baseColWidth="10" defaultRowHeight="15" x14ac:dyDescent="0.25"/>
  <cols>
    <col min="1" max="1" width="56.7109375" customWidth="1"/>
    <col min="2" max="2" width="14.7109375" customWidth="1"/>
    <col min="3" max="3" width="16.7109375" customWidth="1"/>
    <col min="4" max="4" width="16.28515625" customWidth="1"/>
    <col min="5" max="5" width="14.7109375" customWidth="1"/>
  </cols>
  <sheetData>
    <row r="1" spans="1:10" ht="75.75" customHeight="1" x14ac:dyDescent="0.25"/>
    <row r="4" spans="1:10" ht="15.75" customHeight="1" x14ac:dyDescent="0.25">
      <c r="A4" s="17" t="s">
        <v>70</v>
      </c>
      <c r="B4" s="17"/>
      <c r="C4" s="22"/>
      <c r="D4" s="22"/>
      <c r="E4" s="22"/>
      <c r="F4" s="22"/>
      <c r="G4" s="22"/>
      <c r="H4" s="22"/>
      <c r="I4" s="22"/>
      <c r="J4" s="22"/>
    </row>
    <row r="5" spans="1:10" ht="61.5" customHeight="1" x14ac:dyDescent="0.25">
      <c r="A5" s="67" t="s">
        <v>59</v>
      </c>
      <c r="B5" s="67" t="s">
        <v>79</v>
      </c>
      <c r="C5" s="67" t="s">
        <v>71</v>
      </c>
      <c r="D5" s="67" t="s">
        <v>72</v>
      </c>
      <c r="F5" s="22"/>
      <c r="G5" s="22"/>
      <c r="H5" s="22"/>
      <c r="I5" s="22"/>
      <c r="J5" s="22"/>
    </row>
    <row r="6" spans="1:10" x14ac:dyDescent="0.25">
      <c r="A6" s="103" t="s">
        <v>3</v>
      </c>
      <c r="B6" s="108">
        <v>2999814</v>
      </c>
      <c r="C6" s="108">
        <v>10448940</v>
      </c>
      <c r="D6" s="106">
        <v>3.4831959581494054</v>
      </c>
      <c r="G6" s="22"/>
      <c r="H6" s="22"/>
      <c r="I6" s="22"/>
      <c r="J6" s="22"/>
    </row>
    <row r="7" spans="1:10" x14ac:dyDescent="0.25">
      <c r="A7" s="103" t="s">
        <v>4</v>
      </c>
      <c r="B7" s="109">
        <v>1228247</v>
      </c>
      <c r="C7" s="109">
        <v>4856023</v>
      </c>
      <c r="D7" s="106">
        <v>3.9536208922146767</v>
      </c>
      <c r="G7" s="22"/>
      <c r="H7" s="22"/>
      <c r="I7" s="22"/>
      <c r="J7" s="22"/>
    </row>
    <row r="8" spans="1:10" x14ac:dyDescent="0.25">
      <c r="A8" s="103" t="s">
        <v>5</v>
      </c>
      <c r="B8" s="109">
        <v>534391</v>
      </c>
      <c r="C8" s="109">
        <v>1817268</v>
      </c>
      <c r="D8" s="106">
        <v>3.4006336184554007</v>
      </c>
      <c r="G8" s="22"/>
      <c r="H8" s="22"/>
      <c r="I8" s="22"/>
      <c r="J8" s="22"/>
    </row>
    <row r="9" spans="1:10" x14ac:dyDescent="0.25">
      <c r="A9" s="104" t="s">
        <v>6</v>
      </c>
      <c r="B9" s="110">
        <v>1927115</v>
      </c>
      <c r="C9" s="110">
        <v>8176894</v>
      </c>
      <c r="D9" s="107">
        <v>4.2430752705469059</v>
      </c>
      <c r="G9" s="22"/>
      <c r="H9" s="22"/>
      <c r="I9" s="22"/>
      <c r="J9" s="22"/>
    </row>
    <row r="10" spans="1:10" x14ac:dyDescent="0.25">
      <c r="A10" s="22"/>
      <c r="B10" s="22"/>
      <c r="C10" s="22"/>
      <c r="D10" s="22"/>
      <c r="E10" s="22"/>
      <c r="F10" s="20"/>
      <c r="G10" s="22"/>
      <c r="H10" s="22"/>
      <c r="I10" s="22"/>
      <c r="J10" s="22"/>
    </row>
    <row r="11" spans="1:10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x14ac:dyDescent="0.25">
      <c r="A12" s="22" t="s">
        <v>60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5">
      <c r="A14" s="22" t="s">
        <v>73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x14ac:dyDescent="0.25">
      <c r="A15" s="22" t="s">
        <v>69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Indicador</vt:lpstr>
      <vt:lpstr>Datos 2007</vt:lpstr>
      <vt:lpstr>Datos 2008</vt:lpstr>
      <vt:lpstr>Datos 2009</vt:lpstr>
      <vt:lpstr>Datos 2010</vt:lpstr>
      <vt:lpstr>Datos 2011</vt:lpstr>
      <vt:lpstr>Datos 2012</vt:lpstr>
      <vt:lpstr>Datos 2013</vt:lpstr>
      <vt:lpstr>Datos 2014</vt:lpstr>
      <vt:lpstr>Hoja1</vt:lpstr>
    </vt:vector>
  </TitlesOfParts>
  <Company>maestrosysprep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cbenavent.ext</dc:creator>
  <cp:lastModifiedBy>Maria del Mar Martinez Beltran</cp:lastModifiedBy>
  <dcterms:created xsi:type="dcterms:W3CDTF">2011-05-06T07:29:22Z</dcterms:created>
  <dcterms:modified xsi:type="dcterms:W3CDTF">2017-01-11T10:47:13Z</dcterms:modified>
</cp:coreProperties>
</file>