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3980" windowHeight="10875" tabRatio="724"/>
  </bookViews>
  <sheets>
    <sheet name="Efluentes_litoral" sheetId="14" r:id="rId1"/>
    <sheet name="Evolutivo_vertidos_UC" sheetId="18" r:id="rId2"/>
    <sheet name="Evolutivo_vertidos_param" sheetId="6" r:id="rId3"/>
    <sheet name="Evolutivo_volumen_vertidos" sheetId="4" r:id="rId4"/>
    <sheet name="FocoUC_ 2012" sheetId="15" r:id="rId5"/>
    <sheet name="FocoUC_2011" sheetId="3" r:id="rId6"/>
    <sheet name="Graf_efluentes_litoral" sheetId="13" r:id="rId7"/>
    <sheet name="Graf_parametros" sheetId="12" r:id="rId8"/>
    <sheet name="Graf_foco" sheetId="16" r:id="rId9"/>
    <sheet name="% de vertidos gráfco" sheetId="19" r:id="rId10"/>
  </sheets>
  <externalReferences>
    <externalReference r:id="rId11"/>
    <externalReference r:id="rId12"/>
    <externalReference r:id="rId13"/>
  </externalReferences>
  <calcPr calcId="125725"/>
</workbook>
</file>

<file path=xl/calcChain.xml><?xml version="1.0" encoding="utf-8"?>
<calcChain xmlns="http://schemas.openxmlformats.org/spreadsheetml/2006/main">
  <c r="E23" i="18"/>
  <c r="M11" i="3"/>
  <c r="K6" l="1"/>
  <c r="M6"/>
  <c r="K7"/>
  <c r="M7"/>
  <c r="K8"/>
  <c r="M8"/>
  <c r="K9"/>
  <c r="M9"/>
  <c r="K10"/>
  <c r="L10"/>
  <c r="M10"/>
  <c r="K5"/>
  <c r="K11"/>
  <c r="J11"/>
  <c r="I11"/>
  <c r="L8"/>
  <c r="L6"/>
  <c r="L5"/>
  <c r="L7"/>
  <c r="M5"/>
  <c r="L11"/>
  <c r="L9"/>
</calcChain>
</file>

<file path=xl/sharedStrings.xml><?xml version="1.0" encoding="utf-8"?>
<sst xmlns="http://schemas.openxmlformats.org/spreadsheetml/2006/main" count="350" uniqueCount="156">
  <si>
    <t>Total general</t>
  </si>
  <si>
    <t>Almería</t>
  </si>
  <si>
    <t>EDAR ADRA</t>
  </si>
  <si>
    <t>EDAR BALERMA</t>
  </si>
  <si>
    <t>EDAR CABO DE GATA</t>
  </si>
  <si>
    <t>EDAR EL BOBAR</t>
  </si>
  <si>
    <t>EDAR EL EJIDO</t>
  </si>
  <si>
    <t>EDAR MOJACAR</t>
  </si>
  <si>
    <t>EDAR ROQUETAS DE MAR</t>
  </si>
  <si>
    <t>EDAR SAN JUAN DE LOS TERREROS</t>
  </si>
  <si>
    <t>EDAR VERA</t>
  </si>
  <si>
    <t>SANEAMIENTO GUAINOS BAJOS Urbano</t>
  </si>
  <si>
    <t>SANEAMIENTO LA ALCAZABA Urbano</t>
  </si>
  <si>
    <t>Cádiz</t>
  </si>
  <si>
    <t>EDAR BARBATE</t>
  </si>
  <si>
    <t>EDAR CADIZ SAN FERNANDO</t>
  </si>
  <si>
    <t>EDAR CONIL DE LA FRONTERA</t>
  </si>
  <si>
    <t>EDAR EL FARO</t>
  </si>
  <si>
    <t>EDAR EL TORNO</t>
  </si>
  <si>
    <t>EDAR EL TROCADERO</t>
  </si>
  <si>
    <t>EDAR GUADACORTE</t>
  </si>
  <si>
    <t>EDAR GUADALQUIVIR</t>
  </si>
  <si>
    <t>EDAR LA BARROSA</t>
  </si>
  <si>
    <t>EDAR LA LÍNEA</t>
  </si>
  <si>
    <t>EDAR LAS GALERAS</t>
  </si>
  <si>
    <t>EDAR PLAYA DE SOTOGRANDE</t>
  </si>
  <si>
    <t>EDAR PUERTO DE SOTOGRANDE</t>
  </si>
  <si>
    <t>EDAR TARIFA</t>
  </si>
  <si>
    <t>SANEAMIENTO ALGECIRAS Urbano Isla Verde</t>
  </si>
  <si>
    <t>SANEAMIENTO CHIPIONA urbano</t>
  </si>
  <si>
    <t>Granada</t>
  </si>
  <si>
    <t>EDAR MOTRIL VARADERO</t>
  </si>
  <si>
    <t>EDAR RÍO VERDE</t>
  </si>
  <si>
    <t>SANEAMIENTO CASTILLO DE BAÑOS Urbano</t>
  </si>
  <si>
    <t>SANEAMIENTO LA MAMOLA Urbano</t>
  </si>
  <si>
    <t>SANEAMIENTO LA RÁBITA Urbano</t>
  </si>
  <si>
    <t>SANEAMIENTO LOS YESOS Urbano</t>
  </si>
  <si>
    <t>SANEAMIENTO MELICENA Urbano</t>
  </si>
  <si>
    <t>Huelva</t>
  </si>
  <si>
    <t>EDAR AYAMONTE</t>
  </si>
  <si>
    <t>EDAR EL ROMPIDO</t>
  </si>
  <si>
    <t>EDAR GIBRALEÓN</t>
  </si>
  <si>
    <t>EDAR HUELVA</t>
  </si>
  <si>
    <t>EDAR ISLA CRISTINA</t>
  </si>
  <si>
    <t>EDAR MATALASCAÑAS</t>
  </si>
  <si>
    <t>EDAR MAZAGÓN</t>
  </si>
  <si>
    <t>EDAR MOGUER</t>
  </si>
  <si>
    <t>EDAR PALOS DE LA FRONTERA</t>
  </si>
  <si>
    <t>EDAR PUENTE ESURI</t>
  </si>
  <si>
    <t>EDAR PUNTA UMBRÍA</t>
  </si>
  <si>
    <t>EDAR SAN JUAN DEL PUERTO-BEAS-TRIGUEROS</t>
  </si>
  <si>
    <t>EDAR SUBSISTEMA PIEDRAS</t>
  </si>
  <si>
    <t>SANEAMIENTO ALJARAQUE urbano Aljaraque</t>
  </si>
  <si>
    <t>Málaga</t>
  </si>
  <si>
    <t>EDAR ALGARROBO</t>
  </si>
  <si>
    <t>EDAR ARROYO DE LA MIEL</t>
  </si>
  <si>
    <t>EDAR CALA DEL MORAL</t>
  </si>
  <si>
    <t>EDAR ESTEPONA</t>
  </si>
  <si>
    <t>EDAR FUENGIROLA</t>
  </si>
  <si>
    <t>EDAR GUADALHORCE</t>
  </si>
  <si>
    <t>EDAR LA VÍBORA</t>
  </si>
  <si>
    <t>EDAR MANILVA</t>
  </si>
  <si>
    <t>EDAR PEÑON DEL CUERVO</t>
  </si>
  <si>
    <t>EDAR RINCÓN DE LA VICTORIA</t>
  </si>
  <si>
    <t>EDAR VÉLEZ-MÁLAGA</t>
  </si>
  <si>
    <t>SANEAMIENTO NERJA urbano Torrecilla</t>
  </si>
  <si>
    <t>Sevilla</t>
  </si>
  <si>
    <t>ALJARAFESA EDAR GUADALQUIVIR</t>
  </si>
  <si>
    <t>EDAR EL COPERO</t>
  </si>
  <si>
    <t>EDAR ISLA MAYOR</t>
  </si>
  <si>
    <t>EDAR TABLADA</t>
  </si>
  <si>
    <t>SANEAMIENTO CORIA DEL RÍO urbano Sur</t>
  </si>
  <si>
    <t>Focos</t>
  </si>
  <si>
    <t>UC (DQO)</t>
  </si>
  <si>
    <t>UC Pt</t>
  </si>
  <si>
    <t>UC Nt</t>
  </si>
  <si>
    <t>UC SS</t>
  </si>
  <si>
    <t>Si Autorizado</t>
  </si>
  <si>
    <t>No Autorizado</t>
  </si>
  <si>
    <t>Autorizado</t>
  </si>
  <si>
    <t>Andalucía</t>
  </si>
  <si>
    <t>No autorizado</t>
  </si>
  <si>
    <t>% autorizado</t>
  </si>
  <si>
    <t>% no autorizado</t>
  </si>
  <si>
    <t>VERTIDOS</t>
  </si>
  <si>
    <t>Fuente: Consejería de Agricultura, Pesca y Medio Ambiente. Red de Información Ambiental de Andalucía, 2013.</t>
  </si>
  <si>
    <t>CARGA CONTAMINANTE DE EFLUENTES URBANOS SEGÚN AUTORIZACIÓN DE VERTIDOS, 2011.</t>
  </si>
  <si>
    <t>Provincia</t>
  </si>
  <si>
    <t>Carga contaminante en UC totales por parámetro</t>
  </si>
  <si>
    <t>Fuente: Consejería de Medio Ambiente y Ordenación del Territorio, 2014.</t>
  </si>
  <si>
    <t>Demanda Química de Oxígeno (DQO) 2011</t>
  </si>
  <si>
    <t>Sólidos en Suspensión 2011</t>
  </si>
  <si>
    <t>Demanda Química de Oxígeno (DQO) 2012</t>
  </si>
  <si>
    <t>Fósforo Total 2012</t>
  </si>
  <si>
    <t>Nitrógeno Total 2012</t>
  </si>
  <si>
    <t>Sólidos en Suspensión 2012</t>
  </si>
  <si>
    <t>Fuente: Consejería de Medio Ambiente y Ordenación del Territorio, 2014</t>
  </si>
  <si>
    <t>Carga contaminante de efluentes urbanos al litoral andaluz 2001-2012 (Unidades de contaminación)</t>
  </si>
  <si>
    <t>Carga contaminante de efluentes urbanos al litoral andaluz 2001-2012 (Unidades de contaminación). 2001=100</t>
  </si>
  <si>
    <t>Unidades de los campos:</t>
  </si>
  <si>
    <t>Unidades de Carga Contaminante (en toneladas/año).</t>
  </si>
  <si>
    <t xml:space="preserve">Fuente: </t>
  </si>
  <si>
    <t>Consejería de Medio Ambiente y Ordenación del Territorio, 2014. Red de Información Ambiental de Andalucía, 2014.</t>
  </si>
  <si>
    <t>Fósforo Total 2011</t>
  </si>
  <si>
    <t>Nitrógeno Total  2011</t>
  </si>
  <si>
    <t>Demanda Química de Oxígeno (DQO) 2009</t>
  </si>
  <si>
    <t>Demanda Química de Oxígeno (DQO) 2010</t>
  </si>
  <si>
    <t>Fósforo Total 2010</t>
  </si>
  <si>
    <t>Nitrógeno Total  2010</t>
  </si>
  <si>
    <t>Sólidos en Suspensión 2010</t>
  </si>
  <si>
    <t>Carga contaminante de efluentes urbanos vertidos al litoral andaluz, según parametros analizados, 2009-2012.</t>
  </si>
  <si>
    <t>% 
Autorizado 2011</t>
  </si>
  <si>
    <t>% 
Autorizado 2012</t>
  </si>
  <si>
    <t>% 
Autorizado 2010</t>
  </si>
  <si>
    <t>% 
Autorizado 2009</t>
  </si>
  <si>
    <t>% 
No Autorizado 2012</t>
  </si>
  <si>
    <t>% 
No Autorizado 2011</t>
  </si>
  <si>
    <t>% 
No Autorizado 2010</t>
  </si>
  <si>
    <t>% 
No Autorizado 2009</t>
  </si>
  <si>
    <t xml:space="preserve">Nitrógeno total 2009 </t>
  </si>
  <si>
    <t xml:space="preserve">Sólidos en suspensión  2009 </t>
  </si>
  <si>
    <t>Miles m3/año</t>
  </si>
  <si>
    <t>Caudal 2009</t>
  </si>
  <si>
    <t>Caudal 2010</t>
  </si>
  <si>
    <t>Caudal 2011</t>
  </si>
  <si>
    <t>Caudal 2012</t>
  </si>
  <si>
    <t>EDAR ALGECIRAS</t>
  </si>
  <si>
    <t>EDAR CAMPING RÍO JARA</t>
  </si>
  <si>
    <t>EDAR GUADARRANQUE</t>
  </si>
  <si>
    <t>EDAR URB. PLAYAS DEL ESTRECHO</t>
  </si>
  <si>
    <t>EDAR VEJER</t>
  </si>
  <si>
    <t>EDAR CAMPING TORRE DE LA PEÑA</t>
  </si>
  <si>
    <t>EDAR HOTEL HURRICANE</t>
  </si>
  <si>
    <t>EDAR TORROX</t>
  </si>
  <si>
    <t>EDAR TORROX-COSTA</t>
  </si>
  <si>
    <t>-</t>
  </si>
  <si>
    <t>% 
Autorizado 2008</t>
  </si>
  <si>
    <t>% 
No Autorizado 2008</t>
  </si>
  <si>
    <t>Caudal 2008</t>
  </si>
  <si>
    <t>Demanda Química de Oxígeno (DQO) 2008</t>
  </si>
  <si>
    <t xml:space="preserve">Nitrógeno total 2008 </t>
  </si>
  <si>
    <t xml:space="preserve">Fósforo total 2009 </t>
  </si>
  <si>
    <t>Fósforo total 2008</t>
  </si>
  <si>
    <t xml:space="preserve">Sólidos en suspensión  2008 </t>
  </si>
  <si>
    <t>Toneladas/año</t>
  </si>
  <si>
    <t>Focos Autorizados de vertidos al litoral en Unidades Contaminantes, 2008-2012</t>
  </si>
  <si>
    <t>Focos NO Autorizados de vertidos al litoral en Unidades Contaminantes, 2008-2012</t>
  </si>
  <si>
    <t>Carga contaminante de efluentes urbanos al litoral andaluz. Vertidos NO Autorizados por provincia frente a al total de vertidos por provincias en %</t>
  </si>
  <si>
    <t xml:space="preserve">Porcentaje de carga contaminante de efluentes urbanos al litoral andaluz. Vertidos Autorizados por provincia frente a al total de vertidos por provincias </t>
  </si>
  <si>
    <t>Autorizado 2008</t>
  </si>
  <si>
    <t>Autorizado 2009</t>
  </si>
  <si>
    <t>Autorizado 2010</t>
  </si>
  <si>
    <t>Autorizado 2011</t>
  </si>
  <si>
    <t>Autorizado 2012</t>
  </si>
  <si>
    <t>Volumen de vertidos urbanos provinciales, 2010-2011</t>
  </si>
  <si>
    <t>Focos autorizados y no autorizados de vertidos de Unidades Contaminantes al litoral , 2012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</si>
</sst>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0.0"/>
    <numFmt numFmtId="165" formatCode="0.000"/>
    <numFmt numFmtId="166" formatCode="#,##0.0_ ;\-#,##0.0\ "/>
    <numFmt numFmtId="167" formatCode="_-* #,##0\ _€_-;\-* #,##0\ _€_-;_-* &quot;-&quot;??\ _€_-;_-@_-"/>
    <numFmt numFmtId="168" formatCode="#,##0.0"/>
  </numFmts>
  <fonts count="25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NewsGoth BT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NewsGoth BT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achen BT"/>
      <family val="1"/>
    </font>
    <font>
      <b/>
      <i/>
      <sz val="10"/>
      <color indexed="30"/>
      <name val="Arial"/>
      <family val="2"/>
    </font>
    <font>
      <sz val="10"/>
      <color indexed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0" fillId="0" borderId="0" applyFont="0" applyFill="0" applyBorder="0" applyAlignment="0" applyProtection="0"/>
  </cellStyleXfs>
  <cellXfs count="207">
    <xf numFmtId="0" fontId="0" fillId="0" borderId="0" xfId="0"/>
    <xf numFmtId="1" fontId="1" fillId="0" borderId="0" xfId="0" applyNumberFormat="1" applyFont="1"/>
    <xf numFmtId="0" fontId="0" fillId="0" borderId="0" xfId="0" applyFont="1" applyAlignment="1">
      <alignment horizontal="right"/>
    </xf>
    <xf numFmtId="3" fontId="0" fillId="0" borderId="0" xfId="0" applyNumberFormat="1"/>
    <xf numFmtId="0" fontId="5" fillId="3" borderId="0" xfId="1" applyFont="1" applyFill="1"/>
    <xf numFmtId="0" fontId="6" fillId="3" borderId="0" xfId="1" applyFont="1" applyFill="1"/>
    <xf numFmtId="0" fontId="7" fillId="3" borderId="0" xfId="1" applyFont="1" applyFill="1" applyBorder="1" applyAlignment="1">
      <alignment wrapText="1"/>
    </xf>
    <xf numFmtId="0" fontId="7" fillId="3" borderId="0" xfId="1" applyFont="1" applyFill="1" applyBorder="1"/>
    <xf numFmtId="0" fontId="6" fillId="3" borderId="0" xfId="1" applyFont="1" applyFill="1" applyBorder="1"/>
    <xf numFmtId="0" fontId="6" fillId="3" borderId="0" xfId="1" applyFont="1" applyFill="1" applyBorder="1" applyAlignment="1">
      <alignment horizontal="left"/>
    </xf>
    <xf numFmtId="4" fontId="6" fillId="3" borderId="0" xfId="1" applyNumberFormat="1" applyFont="1" applyFill="1" applyBorder="1"/>
    <xf numFmtId="0" fontId="6" fillId="3" borderId="0" xfId="1" applyFont="1" applyFill="1" applyAlignment="1">
      <alignment horizontal="left"/>
    </xf>
    <xf numFmtId="0" fontId="8" fillId="3" borderId="0" xfId="1" applyFont="1" applyFill="1"/>
    <xf numFmtId="0" fontId="9" fillId="3" borderId="0" xfId="1" applyFont="1" applyFill="1"/>
    <xf numFmtId="164" fontId="8" fillId="3" borderId="0" xfId="1" applyNumberFormat="1" applyFont="1" applyFill="1"/>
    <xf numFmtId="166" fontId="8" fillId="3" borderId="0" xfId="2" applyNumberFormat="1" applyFont="1" applyFill="1"/>
    <xf numFmtId="0" fontId="11" fillId="3" borderId="0" xfId="1" applyFont="1" applyFill="1"/>
    <xf numFmtId="0" fontId="8" fillId="3" borderId="0" xfId="1" applyFont="1" applyFill="1" applyBorder="1"/>
    <xf numFmtId="0" fontId="8" fillId="3" borderId="0" xfId="1" applyFont="1" applyFill="1" applyBorder="1" applyAlignment="1">
      <alignment horizontal="left"/>
    </xf>
    <xf numFmtId="3" fontId="8" fillId="3" borderId="0" xfId="1" applyNumberFormat="1" applyFont="1" applyFill="1"/>
    <xf numFmtId="3" fontId="11" fillId="3" borderId="0" xfId="1" applyNumberFormat="1" applyFont="1" applyFill="1"/>
    <xf numFmtId="0" fontId="5" fillId="3" borderId="0" xfId="1" applyFont="1" applyFill="1" applyBorder="1" applyAlignment="1">
      <alignment horizontal="left"/>
    </xf>
    <xf numFmtId="1" fontId="12" fillId="3" borderId="0" xfId="1" applyNumberFormat="1" applyFont="1" applyFill="1"/>
    <xf numFmtId="0" fontId="12" fillId="3" borderId="0" xfId="1" applyFont="1" applyFill="1"/>
    <xf numFmtId="0" fontId="8" fillId="0" borderId="0" xfId="1" applyFont="1"/>
    <xf numFmtId="0" fontId="8" fillId="0" borderId="0" xfId="1" applyFont="1" applyFill="1" applyBorder="1"/>
    <xf numFmtId="0" fontId="13" fillId="0" borderId="0" xfId="0" applyFont="1"/>
    <xf numFmtId="0" fontId="14" fillId="0" borderId="0" xfId="1" applyFont="1" applyFill="1" applyBorder="1" applyAlignment="1">
      <alignment horizontal="left"/>
    </xf>
    <xf numFmtId="4" fontId="15" fillId="0" borderId="0" xfId="1" applyNumberFormat="1" applyFont="1" applyFill="1" applyBorder="1" applyAlignment="1">
      <alignment horizontal="right"/>
    </xf>
    <xf numFmtId="4" fontId="15" fillId="0" borderId="0" xfId="1" applyNumberFormat="1" applyFont="1" applyFill="1" applyBorder="1" applyAlignment="1">
      <alignment horizontal="left" vertical="top"/>
    </xf>
    <xf numFmtId="0" fontId="2" fillId="0" borderId="0" xfId="1" applyFont="1"/>
    <xf numFmtId="0" fontId="15" fillId="0" borderId="0" xfId="1" applyFont="1"/>
    <xf numFmtId="1" fontId="2" fillId="0" borderId="0" xfId="1" applyNumberFormat="1" applyFont="1"/>
    <xf numFmtId="3" fontId="15" fillId="0" borderId="0" xfId="1" applyNumberFormat="1" applyFont="1"/>
    <xf numFmtId="3" fontId="16" fillId="0" borderId="0" xfId="1" applyNumberFormat="1" applyFont="1"/>
    <xf numFmtId="0" fontId="15" fillId="0" borderId="0" xfId="1" applyFont="1" applyFill="1"/>
    <xf numFmtId="0" fontId="2" fillId="0" borderId="0" xfId="1" applyFont="1" applyFill="1"/>
    <xf numFmtId="0" fontId="2" fillId="0" borderId="0" xfId="1" applyFont="1" applyAlignment="1">
      <alignment horizontal="right"/>
    </xf>
    <xf numFmtId="0" fontId="5" fillId="3" borderId="0" xfId="1" applyFont="1" applyFill="1" applyAlignment="1">
      <alignment horizontal="left" readingOrder="1"/>
    </xf>
    <xf numFmtId="0" fontId="5" fillId="3" borderId="0" xfId="1" applyFont="1" applyFill="1" applyBorder="1"/>
    <xf numFmtId="0" fontId="5" fillId="3" borderId="0" xfId="1" applyFont="1" applyFill="1" applyBorder="1" applyAlignment="1">
      <alignment horizontal="right"/>
    </xf>
    <xf numFmtId="3" fontId="8" fillId="3" borderId="0" xfId="1" applyNumberFormat="1" applyFont="1" applyFill="1" applyBorder="1"/>
    <xf numFmtId="4" fontId="8" fillId="3" borderId="0" xfId="1" applyNumberFormat="1" applyFont="1" applyFill="1" applyBorder="1"/>
    <xf numFmtId="3" fontId="5" fillId="3" borderId="0" xfId="1" applyNumberFormat="1" applyFont="1" applyFill="1" applyBorder="1"/>
    <xf numFmtId="4" fontId="5" fillId="3" borderId="0" xfId="1" applyNumberFormat="1" applyFont="1" applyFill="1" applyBorder="1"/>
    <xf numFmtId="3" fontId="14" fillId="0" borderId="0" xfId="1" applyNumberFormat="1" applyFont="1" applyFill="1" applyBorder="1"/>
    <xf numFmtId="0" fontId="14" fillId="0" borderId="0" xfId="1" applyFont="1" applyBorder="1" applyAlignment="1">
      <alignment horizontal="left"/>
    </xf>
    <xf numFmtId="0" fontId="14" fillId="0" borderId="0" xfId="1" applyFont="1" applyAlignment="1">
      <alignment horizontal="left" readingOrder="1"/>
    </xf>
    <xf numFmtId="0" fontId="15" fillId="0" borderId="0" xfId="1" applyFont="1" applyFill="1" applyBorder="1" applyAlignment="1">
      <alignment horizontal="left"/>
    </xf>
    <xf numFmtId="4" fontId="15" fillId="0" borderId="0" xfId="1" applyNumberFormat="1" applyFont="1" applyFill="1" applyBorder="1"/>
    <xf numFmtId="167" fontId="15" fillId="0" borderId="0" xfId="2" applyNumberFormat="1" applyFont="1"/>
    <xf numFmtId="0" fontId="17" fillId="0" borderId="0" xfId="0" applyFont="1"/>
    <xf numFmtId="4" fontId="14" fillId="0" borderId="0" xfId="1" applyNumberFormat="1" applyFont="1" applyFill="1" applyBorder="1" applyAlignment="1">
      <alignment horizontal="right"/>
    </xf>
    <xf numFmtId="0" fontId="14" fillId="0" borderId="0" xfId="1" applyFont="1"/>
    <xf numFmtId="4" fontId="15" fillId="0" borderId="0" xfId="1" applyNumberFormat="1" applyFont="1"/>
    <xf numFmtId="0" fontId="14" fillId="0" borderId="7" xfId="1" applyFont="1" applyFill="1" applyBorder="1" applyAlignment="1">
      <alignment horizontal="left"/>
    </xf>
    <xf numFmtId="3" fontId="14" fillId="0" borderId="0" xfId="1" applyNumberFormat="1" applyFont="1"/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14" fillId="0" borderId="15" xfId="1" applyFont="1" applyFill="1" applyBorder="1" applyAlignment="1">
      <alignment horizontal="left"/>
    </xf>
    <xf numFmtId="4" fontId="0" fillId="0" borderId="0" xfId="0" applyNumberFormat="1"/>
    <xf numFmtId="0" fontId="15" fillId="0" borderId="5" xfId="1" applyFont="1" applyFill="1" applyBorder="1" applyAlignment="1">
      <alignment horizontal="left"/>
    </xf>
    <xf numFmtId="0" fontId="15" fillId="0" borderId="14" xfId="1" applyFont="1" applyFill="1" applyBorder="1" applyAlignment="1">
      <alignment horizontal="left"/>
    </xf>
    <xf numFmtId="0" fontId="14" fillId="0" borderId="4" xfId="1" applyFont="1" applyFill="1" applyBorder="1"/>
    <xf numFmtId="4" fontId="14" fillId="0" borderId="0" xfId="1" applyNumberFormat="1" applyFont="1"/>
    <xf numFmtId="4" fontId="15" fillId="0" borderId="13" xfId="1" applyNumberFormat="1" applyFont="1" applyBorder="1"/>
    <xf numFmtId="4" fontId="15" fillId="0" borderId="14" xfId="1" applyNumberFormat="1" applyFont="1" applyBorder="1"/>
    <xf numFmtId="4" fontId="14" fillId="0" borderId="15" xfId="1" applyNumberFormat="1" applyFont="1" applyBorder="1"/>
    <xf numFmtId="0" fontId="20" fillId="0" borderId="0" xfId="0" applyFont="1"/>
    <xf numFmtId="0" fontId="20" fillId="0" borderId="0" xfId="1" applyFont="1"/>
    <xf numFmtId="0" fontId="19" fillId="0" borderId="0" xfId="0" applyFont="1" applyAlignment="1">
      <alignment horizontal="center"/>
    </xf>
    <xf numFmtId="3" fontId="20" fillId="0" borderId="0" xfId="0" applyNumberFormat="1" applyFont="1" applyAlignment="1">
      <alignment horizontal="right"/>
    </xf>
    <xf numFmtId="3" fontId="16" fillId="0" borderId="0" xfId="0" applyNumberFormat="1" applyFont="1"/>
    <xf numFmtId="0" fontId="0" fillId="0" borderId="0" xfId="0" applyBorder="1"/>
    <xf numFmtId="0" fontId="14" fillId="0" borderId="0" xfId="1" applyFont="1" applyBorder="1"/>
    <xf numFmtId="0" fontId="15" fillId="0" borderId="0" xfId="1" applyFont="1" applyFill="1" applyBorder="1"/>
    <xf numFmtId="0" fontId="15" fillId="0" borderId="0" xfId="1" applyFont="1" applyAlignment="1">
      <alignment horizontal="left"/>
    </xf>
    <xf numFmtId="4" fontId="17" fillId="0" borderId="0" xfId="0" applyNumberFormat="1" applyFont="1"/>
    <xf numFmtId="0" fontId="17" fillId="0" borderId="0" xfId="0" applyFont="1" applyBorder="1"/>
    <xf numFmtId="4" fontId="21" fillId="0" borderId="0" xfId="1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left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0" xfId="0" applyFont="1"/>
    <xf numFmtId="0" fontId="2" fillId="0" borderId="1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/>
    </xf>
    <xf numFmtId="3" fontId="16" fillId="0" borderId="13" xfId="0" applyNumberFormat="1" applyFont="1" applyBorder="1"/>
    <xf numFmtId="3" fontId="16" fillId="0" borderId="16" xfId="0" applyNumberFormat="1" applyFont="1" applyBorder="1"/>
    <xf numFmtId="4" fontId="16" fillId="0" borderId="13" xfId="1" applyNumberFormat="1" applyFont="1" applyFill="1" applyBorder="1" applyAlignment="1">
      <alignment horizontal="right"/>
    </xf>
    <xf numFmtId="4" fontId="16" fillId="0" borderId="0" xfId="1" applyNumberFormat="1" applyFont="1" applyFill="1" applyBorder="1" applyAlignment="1">
      <alignment horizontal="right"/>
    </xf>
    <xf numFmtId="4" fontId="16" fillId="0" borderId="6" xfId="1" applyNumberFormat="1" applyFont="1" applyFill="1" applyBorder="1" applyAlignment="1">
      <alignment horizontal="right"/>
    </xf>
    <xf numFmtId="3" fontId="16" fillId="0" borderId="14" xfId="0" applyNumberFormat="1" applyFont="1" applyBorder="1"/>
    <xf numFmtId="3" fontId="16" fillId="0" borderId="6" xfId="0" applyNumberFormat="1" applyFont="1" applyBorder="1"/>
    <xf numFmtId="4" fontId="16" fillId="0" borderId="14" xfId="1" applyNumberFormat="1" applyFont="1" applyFill="1" applyBorder="1" applyAlignment="1">
      <alignment horizontal="right"/>
    </xf>
    <xf numFmtId="0" fontId="2" fillId="0" borderId="7" xfId="1" applyFont="1" applyFill="1" applyBorder="1" applyAlignment="1">
      <alignment horizontal="left"/>
    </xf>
    <xf numFmtId="3" fontId="16" fillId="0" borderId="15" xfId="0" applyNumberFormat="1" applyFont="1" applyBorder="1"/>
    <xf numFmtId="3" fontId="16" fillId="0" borderId="9" xfId="0" applyNumberFormat="1" applyFont="1" applyBorder="1"/>
    <xf numFmtId="4" fontId="16" fillId="0" borderId="15" xfId="1" applyNumberFormat="1" applyFont="1" applyFill="1" applyBorder="1" applyAlignment="1">
      <alignment horizontal="right"/>
    </xf>
    <xf numFmtId="4" fontId="16" fillId="0" borderId="8" xfId="1" applyNumberFormat="1" applyFont="1" applyFill="1" applyBorder="1" applyAlignment="1">
      <alignment horizontal="right"/>
    </xf>
    <xf numFmtId="4" fontId="16" fillId="0" borderId="9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/>
    </xf>
    <xf numFmtId="3" fontId="16" fillId="0" borderId="0" xfId="0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/>
    </xf>
    <xf numFmtId="4" fontId="16" fillId="0" borderId="13" xfId="0" applyNumberFormat="1" applyFont="1" applyBorder="1"/>
    <xf numFmtId="0" fontId="2" fillId="0" borderId="0" xfId="0" applyFont="1" applyFill="1" applyBorder="1" applyAlignment="1">
      <alignment horizontal="left"/>
    </xf>
    <xf numFmtId="0" fontId="2" fillId="0" borderId="14" xfId="1" applyFont="1" applyFill="1" applyBorder="1" applyAlignment="1">
      <alignment horizontal="left"/>
    </xf>
    <xf numFmtId="4" fontId="16" fillId="0" borderId="14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15" xfId="1" applyFont="1" applyFill="1" applyBorder="1" applyAlignment="1">
      <alignment horizontal="left"/>
    </xf>
    <xf numFmtId="4" fontId="16" fillId="0" borderId="15" xfId="0" applyNumberFormat="1" applyFont="1" applyBorder="1"/>
    <xf numFmtId="0" fontId="16" fillId="0" borderId="0" xfId="1" applyFont="1" applyFill="1" applyBorder="1" applyAlignment="1">
      <alignment horizontal="left"/>
    </xf>
    <xf numFmtId="0" fontId="2" fillId="0" borderId="10" xfId="1" applyFont="1" applyFill="1" applyBorder="1" applyAlignment="1">
      <alignment horizontal="center" vertical="center" wrapText="1"/>
    </xf>
    <xf numFmtId="0" fontId="16" fillId="0" borderId="15" xfId="0" applyFont="1" applyBorder="1"/>
    <xf numFmtId="4" fontId="16" fillId="0" borderId="0" xfId="1" applyNumberFormat="1" applyFont="1" applyFill="1" applyBorder="1"/>
    <xf numFmtId="0" fontId="16" fillId="0" borderId="4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wrapText="1"/>
    </xf>
    <xf numFmtId="3" fontId="17" fillId="0" borderId="4" xfId="0" applyNumberFormat="1" applyFont="1" applyBorder="1"/>
    <xf numFmtId="3" fontId="16" fillId="0" borderId="11" xfId="0" applyNumberFormat="1" applyFont="1" applyBorder="1"/>
    <xf numFmtId="168" fontId="17" fillId="0" borderId="4" xfId="0" applyNumberFormat="1" applyFont="1" applyBorder="1"/>
    <xf numFmtId="3" fontId="17" fillId="0" borderId="4" xfId="0" applyNumberFormat="1" applyFont="1" applyBorder="1" applyAlignment="1">
      <alignment horizontal="center"/>
    </xf>
    <xf numFmtId="3" fontId="17" fillId="0" borderId="0" xfId="0" applyNumberFormat="1" applyFont="1"/>
    <xf numFmtId="3" fontId="17" fillId="0" borderId="11" xfId="0" applyNumberFormat="1" applyFont="1" applyBorder="1"/>
    <xf numFmtId="0" fontId="17" fillId="0" borderId="0" xfId="0" applyFont="1" applyAlignment="1">
      <alignment horizontal="center" wrapText="1"/>
    </xf>
    <xf numFmtId="0" fontId="13" fillId="4" borderId="17" xfId="0" applyFont="1" applyFill="1" applyBorder="1"/>
    <xf numFmtId="0" fontId="13" fillId="4" borderId="17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left"/>
    </xf>
    <xf numFmtId="4" fontId="13" fillId="5" borderId="17" xfId="0" applyNumberFormat="1" applyFont="1" applyFill="1" applyBorder="1"/>
    <xf numFmtId="0" fontId="13" fillId="0" borderId="0" xfId="0" applyFont="1" applyAlignment="1">
      <alignment horizontal="left" indent="1"/>
    </xf>
    <xf numFmtId="4" fontId="13" fillId="0" borderId="0" xfId="0" applyNumberFormat="1" applyFont="1"/>
    <xf numFmtId="0" fontId="17" fillId="0" borderId="0" xfId="0" applyFont="1" applyAlignment="1">
      <alignment horizontal="left" indent="2"/>
    </xf>
    <xf numFmtId="0" fontId="13" fillId="4" borderId="18" xfId="0" applyFont="1" applyFill="1" applyBorder="1" applyAlignment="1">
      <alignment horizontal="left"/>
    </xf>
    <xf numFmtId="4" fontId="13" fillId="4" borderId="18" xfId="0" applyNumberFormat="1" applyFont="1" applyFill="1" applyBorder="1"/>
    <xf numFmtId="0" fontId="22" fillId="0" borderId="0" xfId="0" applyFont="1"/>
    <xf numFmtId="0" fontId="2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 indent="1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16" fillId="0" borderId="0" xfId="0" applyFont="1" applyAlignment="1">
      <alignment horizontal="right" indent="1"/>
    </xf>
    <xf numFmtId="3" fontId="16" fillId="0" borderId="0" xfId="0" applyNumberFormat="1" applyFont="1" applyBorder="1" applyAlignment="1">
      <alignment horizontal="center"/>
    </xf>
    <xf numFmtId="9" fontId="16" fillId="0" borderId="0" xfId="0" applyNumberFormat="1" applyFont="1" applyBorder="1" applyAlignment="1">
      <alignment horizont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indent="1"/>
    </xf>
    <xf numFmtId="1" fontId="14" fillId="0" borderId="0" xfId="0" applyNumberFormat="1" applyFont="1"/>
    <xf numFmtId="1" fontId="17" fillId="0" borderId="0" xfId="0" applyNumberFormat="1" applyFont="1"/>
    <xf numFmtId="165" fontId="17" fillId="0" borderId="0" xfId="0" applyNumberFormat="1" applyFont="1"/>
    <xf numFmtId="0" fontId="14" fillId="2" borderId="2" xfId="0" applyFont="1" applyFill="1" applyBorder="1" applyAlignment="1">
      <alignment horizontal="left"/>
    </xf>
    <xf numFmtId="1" fontId="14" fillId="2" borderId="2" xfId="0" applyNumberFormat="1" applyFont="1" applyFill="1" applyBorder="1"/>
    <xf numFmtId="4" fontId="17" fillId="0" borderId="5" xfId="0" applyNumberFormat="1" applyFont="1" applyBorder="1"/>
    <xf numFmtId="4" fontId="17" fillId="0" borderId="16" xfId="0" applyNumberFormat="1" applyFont="1" applyBorder="1"/>
    <xf numFmtId="4" fontId="17" fillId="0" borderId="6" xfId="0" applyNumberFormat="1" applyFont="1" applyBorder="1"/>
    <xf numFmtId="4" fontId="13" fillId="0" borderId="7" xfId="0" applyNumberFormat="1" applyFont="1" applyBorder="1"/>
    <xf numFmtId="3" fontId="2" fillId="0" borderId="15" xfId="0" applyNumberFormat="1" applyFont="1" applyBorder="1"/>
    <xf numFmtId="4" fontId="13" fillId="0" borderId="9" xfId="0" applyNumberFormat="1" applyFont="1" applyBorder="1"/>
    <xf numFmtId="0" fontId="13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indent="1"/>
    </xf>
    <xf numFmtId="9" fontId="15" fillId="0" borderId="14" xfId="0" applyNumberFormat="1" applyFont="1" applyBorder="1" applyAlignment="1">
      <alignment horizontal="right"/>
    </xf>
    <xf numFmtId="9" fontId="16" fillId="0" borderId="5" xfId="0" applyNumberFormat="1" applyFont="1" applyBorder="1" applyAlignment="1">
      <alignment horizontal="right"/>
    </xf>
    <xf numFmtId="9" fontId="17" fillId="0" borderId="13" xfId="0" applyNumberFormat="1" applyFont="1" applyBorder="1"/>
    <xf numFmtId="9" fontId="17" fillId="0" borderId="14" xfId="0" applyNumberFormat="1" applyFont="1" applyBorder="1"/>
    <xf numFmtId="0" fontId="13" fillId="0" borderId="15" xfId="0" applyFont="1" applyBorder="1" applyAlignment="1">
      <alignment horizontal="right" indent="1"/>
    </xf>
    <xf numFmtId="9" fontId="17" fillId="0" borderId="15" xfId="0" applyNumberFormat="1" applyFont="1" applyBorder="1"/>
    <xf numFmtId="9" fontId="14" fillId="0" borderId="0" xfId="0" applyNumberFormat="1" applyFont="1" applyAlignment="1">
      <alignment horizontal="center"/>
    </xf>
    <xf numFmtId="9" fontId="23" fillId="0" borderId="0" xfId="0" applyNumberFormat="1" applyFont="1" applyBorder="1" applyAlignment="1">
      <alignment horizontal="center"/>
    </xf>
    <xf numFmtId="9" fontId="15" fillId="0" borderId="19" xfId="0" applyNumberFormat="1" applyFont="1" applyBorder="1" applyAlignment="1">
      <alignment horizontal="right"/>
    </xf>
    <xf numFmtId="9" fontId="17" fillId="0" borderId="19" xfId="0" applyNumberFormat="1" applyFont="1" applyBorder="1"/>
    <xf numFmtId="9" fontId="15" fillId="0" borderId="5" xfId="0" applyNumberFormat="1" applyFont="1" applyBorder="1" applyAlignment="1">
      <alignment horizontal="right"/>
    </xf>
    <xf numFmtId="9" fontId="17" fillId="0" borderId="5" xfId="0" applyNumberFormat="1" applyFont="1" applyBorder="1"/>
    <xf numFmtId="9" fontId="15" fillId="0" borderId="15" xfId="0" applyNumberFormat="1" applyFont="1" applyFill="1" applyBorder="1" applyAlignment="1">
      <alignment horizontal="right"/>
    </xf>
    <xf numFmtId="9" fontId="15" fillId="0" borderId="7" xfId="0" applyNumberFormat="1" applyFont="1" applyBorder="1" applyAlignment="1">
      <alignment horizontal="right"/>
    </xf>
    <xf numFmtId="9" fontId="17" fillId="0" borderId="7" xfId="0" applyNumberFormat="1" applyFont="1" applyBorder="1"/>
    <xf numFmtId="3" fontId="8" fillId="0" borderId="0" xfId="1" applyNumberFormat="1" applyFont="1"/>
    <xf numFmtId="0" fontId="20" fillId="0" borderId="0" xfId="0" applyFont="1" applyFill="1"/>
    <xf numFmtId="4" fontId="17" fillId="0" borderId="14" xfId="0" applyNumberFormat="1" applyFont="1" applyBorder="1"/>
    <xf numFmtId="4" fontId="13" fillId="0" borderId="15" xfId="0" applyNumberFormat="1" applyFont="1" applyBorder="1"/>
    <xf numFmtId="4" fontId="3" fillId="0" borderId="0" xfId="0" applyNumberFormat="1" applyFont="1"/>
    <xf numFmtId="0" fontId="1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1" applyFont="1" applyFill="1" applyAlignment="1">
      <alignment horizontal="left" readingOrder="1"/>
    </xf>
    <xf numFmtId="0" fontId="16" fillId="0" borderId="0" xfId="0" applyFont="1" applyFill="1"/>
    <xf numFmtId="0" fontId="24" fillId="0" borderId="0" xfId="0" applyFont="1" applyFill="1"/>
    <xf numFmtId="0" fontId="2" fillId="0" borderId="0" xfId="1" applyFont="1" applyAlignment="1">
      <alignment horizontal="left" readingOrder="1"/>
    </xf>
    <xf numFmtId="0" fontId="2" fillId="0" borderId="4" xfId="0" applyFont="1" applyBorder="1" applyAlignment="1">
      <alignment wrapText="1"/>
    </xf>
    <xf numFmtId="9" fontId="16" fillId="0" borderId="13" xfId="0" applyNumberFormat="1" applyFont="1" applyBorder="1"/>
    <xf numFmtId="9" fontId="16" fillId="0" borderId="14" xfId="0" applyNumberFormat="1" applyFont="1" applyBorder="1" applyAlignment="1">
      <alignment horizontal="right"/>
    </xf>
    <xf numFmtId="9" fontId="16" fillId="0" borderId="13" xfId="0" applyNumberFormat="1" applyFont="1" applyBorder="1" applyAlignment="1">
      <alignment horizontal="right"/>
    </xf>
    <xf numFmtId="9" fontId="16" fillId="0" borderId="14" xfId="0" applyNumberFormat="1" applyFont="1" applyBorder="1"/>
    <xf numFmtId="9" fontId="16" fillId="0" borderId="15" xfId="0" applyNumberFormat="1" applyFont="1" applyBorder="1"/>
    <xf numFmtId="9" fontId="16" fillId="0" borderId="7" xfId="0" applyNumberFormat="1" applyFont="1" applyBorder="1" applyAlignment="1">
      <alignment horizontal="right"/>
    </xf>
    <xf numFmtId="9" fontId="16" fillId="0" borderId="15" xfId="0" applyNumberFormat="1" applyFont="1" applyBorder="1" applyAlignment="1">
      <alignment horizontal="right"/>
    </xf>
    <xf numFmtId="0" fontId="2" fillId="0" borderId="0" xfId="0" applyFont="1"/>
    <xf numFmtId="0" fontId="16" fillId="0" borderId="0" xfId="1" applyFont="1" applyFill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496822567666161"/>
          <c:y val="0.10791993037423847"/>
          <c:w val="0.8054320741552875"/>
          <c:h val="0.68101093200685825"/>
        </c:manualLayout>
      </c:layout>
      <c:barChart>
        <c:barDir val="bar"/>
        <c:grouping val="clustered"/>
        <c:ser>
          <c:idx val="4"/>
          <c:order val="0"/>
          <c:tx>
            <c:strRef>
              <c:f>Evolutivo_volumen_vertidos!$B$4</c:f>
              <c:strCache>
                <c:ptCount val="1"/>
                <c:pt idx="0">
                  <c:v>Caudal 2008</c:v>
                </c:pt>
              </c:strCache>
            </c:strRef>
          </c:tx>
          <c:spPr>
            <a:solidFill>
              <a:srgbClr val="FFC000"/>
            </a:solidFill>
          </c:spPr>
          <c:val>
            <c:numRef>
              <c:f>Evolutivo_volumen_vertidos!$B$5:$B$10</c:f>
              <c:numCache>
                <c:formatCode>#,##0</c:formatCode>
                <c:ptCount val="6"/>
                <c:pt idx="0">
                  <c:v>5131.9920000000002</c:v>
                </c:pt>
                <c:pt idx="1">
                  <c:v>29073.156999999999</c:v>
                </c:pt>
                <c:pt idx="2">
                  <c:v>31407.295999999998</c:v>
                </c:pt>
                <c:pt idx="3">
                  <c:v>62211.351000000002</c:v>
                </c:pt>
                <c:pt idx="4">
                  <c:v>73805.763000000006</c:v>
                </c:pt>
                <c:pt idx="5">
                  <c:v>122577.724</c:v>
                </c:pt>
              </c:numCache>
            </c:numRef>
          </c:val>
        </c:ser>
        <c:ser>
          <c:idx val="0"/>
          <c:order val="1"/>
          <c:tx>
            <c:strRef>
              <c:f>Evolutivo_volumen_vertidos!$C$4</c:f>
              <c:strCache>
                <c:ptCount val="1"/>
                <c:pt idx="0">
                  <c:v>Caudal 2009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Evolutivo_volumen_vertidos!$A$5:$A$10</c:f>
              <c:strCache>
                <c:ptCount val="6"/>
                <c:pt idx="0">
                  <c:v>Granada</c:v>
                </c:pt>
                <c:pt idx="1">
                  <c:v>Almería</c:v>
                </c:pt>
                <c:pt idx="2">
                  <c:v>Huelva</c:v>
                </c:pt>
                <c:pt idx="3">
                  <c:v>Cádiz</c:v>
                </c:pt>
                <c:pt idx="4">
                  <c:v>Sevilla</c:v>
                </c:pt>
                <c:pt idx="5">
                  <c:v>Málaga</c:v>
                </c:pt>
              </c:strCache>
            </c:strRef>
          </c:cat>
          <c:val>
            <c:numRef>
              <c:f>Evolutivo_volumen_vertidos!$C$5:$C$10</c:f>
              <c:numCache>
                <c:formatCode>#,##0</c:formatCode>
                <c:ptCount val="6"/>
                <c:pt idx="0">
                  <c:v>7731.7020000000002</c:v>
                </c:pt>
                <c:pt idx="1">
                  <c:v>20532.817999999999</c:v>
                </c:pt>
                <c:pt idx="2">
                  <c:v>29819.602999999999</c:v>
                </c:pt>
                <c:pt idx="3">
                  <c:v>59102.813999999998</c:v>
                </c:pt>
                <c:pt idx="4">
                  <c:v>72300.142999999996</c:v>
                </c:pt>
                <c:pt idx="5">
                  <c:v>125646.171</c:v>
                </c:pt>
              </c:numCache>
            </c:numRef>
          </c:val>
        </c:ser>
        <c:ser>
          <c:idx val="1"/>
          <c:order val="2"/>
          <c:tx>
            <c:strRef>
              <c:f>Evolutivo_volumen_vertidos!$D$4</c:f>
              <c:strCache>
                <c:ptCount val="1"/>
                <c:pt idx="0">
                  <c:v>Caudal 2010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strRef>
              <c:f>Evolutivo_volumen_vertidos!$A$5:$A$10</c:f>
              <c:strCache>
                <c:ptCount val="6"/>
                <c:pt idx="0">
                  <c:v>Granada</c:v>
                </c:pt>
                <c:pt idx="1">
                  <c:v>Almería</c:v>
                </c:pt>
                <c:pt idx="2">
                  <c:v>Huelva</c:v>
                </c:pt>
                <c:pt idx="3">
                  <c:v>Cádiz</c:v>
                </c:pt>
                <c:pt idx="4">
                  <c:v>Sevilla</c:v>
                </c:pt>
                <c:pt idx="5">
                  <c:v>Málaga</c:v>
                </c:pt>
              </c:strCache>
            </c:strRef>
          </c:cat>
          <c:val>
            <c:numRef>
              <c:f>Evolutivo_volumen_vertidos!$D$5:$D$10</c:f>
              <c:numCache>
                <c:formatCode>#,##0.0</c:formatCode>
                <c:ptCount val="6"/>
                <c:pt idx="0">
                  <c:v>9850.6640000000007</c:v>
                </c:pt>
                <c:pt idx="1">
                  <c:v>21482.581999999999</c:v>
                </c:pt>
                <c:pt idx="2">
                  <c:v>33219.029000000002</c:v>
                </c:pt>
                <c:pt idx="3">
                  <c:v>61709.01771</c:v>
                </c:pt>
                <c:pt idx="4">
                  <c:v>81544.240059999996</c:v>
                </c:pt>
                <c:pt idx="5">
                  <c:v>133354.821</c:v>
                </c:pt>
              </c:numCache>
            </c:numRef>
          </c:val>
        </c:ser>
        <c:ser>
          <c:idx val="2"/>
          <c:order val="3"/>
          <c:tx>
            <c:strRef>
              <c:f>Evolutivo_volumen_vertidos!$E$4</c:f>
              <c:strCache>
                <c:ptCount val="1"/>
                <c:pt idx="0">
                  <c:v>Caudal 2011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strRef>
              <c:f>Evolutivo_volumen_vertidos!$A$5:$A$10</c:f>
              <c:strCache>
                <c:ptCount val="6"/>
                <c:pt idx="0">
                  <c:v>Granada</c:v>
                </c:pt>
                <c:pt idx="1">
                  <c:v>Almería</c:v>
                </c:pt>
                <c:pt idx="2">
                  <c:v>Huelva</c:v>
                </c:pt>
                <c:pt idx="3">
                  <c:v>Cádiz</c:v>
                </c:pt>
                <c:pt idx="4">
                  <c:v>Sevilla</c:v>
                </c:pt>
                <c:pt idx="5">
                  <c:v>Málaga</c:v>
                </c:pt>
              </c:strCache>
            </c:strRef>
          </c:cat>
          <c:val>
            <c:numRef>
              <c:f>Evolutivo_volumen_vertidos!$E$5:$E$10</c:f>
              <c:numCache>
                <c:formatCode>#,##0</c:formatCode>
                <c:ptCount val="6"/>
                <c:pt idx="0">
                  <c:v>10932</c:v>
                </c:pt>
                <c:pt idx="1">
                  <c:v>24945</c:v>
                </c:pt>
                <c:pt idx="2">
                  <c:v>32471</c:v>
                </c:pt>
                <c:pt idx="3">
                  <c:v>68307</c:v>
                </c:pt>
                <c:pt idx="4">
                  <c:v>72053</c:v>
                </c:pt>
                <c:pt idx="5">
                  <c:v>133188</c:v>
                </c:pt>
              </c:numCache>
            </c:numRef>
          </c:val>
        </c:ser>
        <c:ser>
          <c:idx val="3"/>
          <c:order val="4"/>
          <c:tx>
            <c:strRef>
              <c:f>Evolutivo_volumen_vertidos!$F$4</c:f>
              <c:strCache>
                <c:ptCount val="1"/>
                <c:pt idx="0">
                  <c:v>Caudal 2012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Evolutivo_volumen_vertidos!$A$5:$A$10</c:f>
              <c:strCache>
                <c:ptCount val="6"/>
                <c:pt idx="0">
                  <c:v>Granada</c:v>
                </c:pt>
                <c:pt idx="1">
                  <c:v>Almería</c:v>
                </c:pt>
                <c:pt idx="2">
                  <c:v>Huelva</c:v>
                </c:pt>
                <c:pt idx="3">
                  <c:v>Cádiz</c:v>
                </c:pt>
                <c:pt idx="4">
                  <c:v>Sevilla</c:v>
                </c:pt>
                <c:pt idx="5">
                  <c:v>Málaga</c:v>
                </c:pt>
              </c:strCache>
            </c:strRef>
          </c:cat>
          <c:val>
            <c:numRef>
              <c:f>Evolutivo_volumen_vertidos!$F$5:$F$10</c:f>
              <c:numCache>
                <c:formatCode>#,##0</c:formatCode>
                <c:ptCount val="6"/>
                <c:pt idx="0">
                  <c:v>9834.9889999999996</c:v>
                </c:pt>
                <c:pt idx="1">
                  <c:v>22447.350999999999</c:v>
                </c:pt>
                <c:pt idx="2">
                  <c:v>43665.798999999999</c:v>
                </c:pt>
                <c:pt idx="3">
                  <c:v>59441.239000000001</c:v>
                </c:pt>
                <c:pt idx="4">
                  <c:v>65904.827999999994</c:v>
                </c:pt>
                <c:pt idx="5">
                  <c:v>122533.906</c:v>
                </c:pt>
              </c:numCache>
            </c:numRef>
          </c:val>
        </c:ser>
        <c:axId val="98479104"/>
        <c:axId val="98497280"/>
      </c:barChart>
      <c:catAx>
        <c:axId val="98479104"/>
        <c:scaling>
          <c:orientation val="minMax"/>
        </c:scaling>
        <c:axPos val="l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497280"/>
        <c:crosses val="autoZero"/>
        <c:auto val="1"/>
        <c:lblAlgn val="ctr"/>
        <c:lblOffset val="100"/>
      </c:catAx>
      <c:valAx>
        <c:axId val="98497280"/>
        <c:scaling>
          <c:orientation val="minMax"/>
        </c:scaling>
        <c:axPos val="b"/>
        <c:majorGridlines/>
        <c:numFmt formatCode="#,##0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479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825123758264396"/>
          <c:y val="0.88220051552780077"/>
          <c:w val="0.70999541513007103"/>
          <c:h val="4.9858947599300624E-2"/>
        </c:manualLayout>
      </c:layout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400"/>
              <a:t>Carga contaminante de efluentes urbanos según autorización de vertidos.</a:t>
            </a:r>
            <a:r>
              <a:rPr lang="es-ES" sz="1400" baseline="0"/>
              <a:t> 2011 (en % y UC)</a:t>
            </a:r>
            <a:endParaRPr lang="es-ES" sz="1400"/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016152716593324E-2"/>
          <c:y val="0.13168724279835392"/>
          <c:w val="0.91042584434654961"/>
          <c:h val="0.73662551440329682"/>
        </c:manualLayout>
      </c:layout>
      <c:barChart>
        <c:barDir val="col"/>
        <c:grouping val="percentStacked"/>
        <c:ser>
          <c:idx val="0"/>
          <c:order val="0"/>
          <c:tx>
            <c:v>Autorizados</c:v>
          </c:tx>
          <c:cat>
            <c:strRef>
              <c:f>FocoUC_2011!$H$5:$H$10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FocoUC_2011!$L$5:$L$10</c:f>
              <c:numCache>
                <c:formatCode>0%</c:formatCode>
                <c:ptCount val="6"/>
                <c:pt idx="0">
                  <c:v>0.30361125379303933</c:v>
                </c:pt>
                <c:pt idx="1">
                  <c:v>0.422138346847587</c:v>
                </c:pt>
                <c:pt idx="2">
                  <c:v>0.98583945700492703</c:v>
                </c:pt>
                <c:pt idx="3">
                  <c:v>0.65378220061272174</c:v>
                </c:pt>
                <c:pt idx="4">
                  <c:v>0.74477533657259687</c:v>
                </c:pt>
                <c:pt idx="5">
                  <c:v>0.98331290127380111</c:v>
                </c:pt>
              </c:numCache>
            </c:numRef>
          </c:val>
        </c:ser>
        <c:ser>
          <c:idx val="1"/>
          <c:order val="1"/>
          <c:tx>
            <c:v>No Autorizados</c:v>
          </c:tx>
          <c:cat>
            <c:strRef>
              <c:f>FocoUC_2011!$H$5:$H$10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FocoUC_2011!$M$5:$M$10</c:f>
              <c:numCache>
                <c:formatCode>0%</c:formatCode>
                <c:ptCount val="6"/>
                <c:pt idx="0">
                  <c:v>0.69638874620696056</c:v>
                </c:pt>
                <c:pt idx="1">
                  <c:v>0.577861653152413</c:v>
                </c:pt>
                <c:pt idx="2">
                  <c:v>1.4160542995072889E-2</c:v>
                </c:pt>
                <c:pt idx="3">
                  <c:v>0.3462177993872782</c:v>
                </c:pt>
                <c:pt idx="4">
                  <c:v>0.2552246634274033</c:v>
                </c:pt>
                <c:pt idx="5">
                  <c:v>1.6687098726198862E-2</c:v>
                </c:pt>
              </c:numCache>
            </c:numRef>
          </c:val>
        </c:ser>
        <c:gapWidth val="75"/>
        <c:overlap val="100"/>
        <c:axId val="98911744"/>
        <c:axId val="98913280"/>
      </c:barChart>
      <c:catAx>
        <c:axId val="98911744"/>
        <c:scaling>
          <c:orientation val="minMax"/>
        </c:scaling>
        <c:axPos val="b"/>
        <c:numFmt formatCode="General" sourceLinked="1"/>
        <c:majorTickMark val="none"/>
        <c:tickLblPos val="nextTo"/>
        <c:crossAx val="98913280"/>
        <c:crosses val="autoZero"/>
        <c:auto val="1"/>
        <c:lblAlgn val="ctr"/>
        <c:lblOffset val="100"/>
      </c:catAx>
      <c:valAx>
        <c:axId val="98913280"/>
        <c:scaling>
          <c:orientation val="minMax"/>
        </c:scaling>
        <c:axPos val="l"/>
        <c:majorGridlines/>
        <c:numFmt formatCode="0%" sourceLinked="1"/>
        <c:majorTickMark val="none"/>
        <c:tickLblPos val="nextTo"/>
        <c:spPr>
          <a:ln w="9525">
            <a:noFill/>
          </a:ln>
        </c:spPr>
        <c:crossAx val="9891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361279729901817"/>
          <c:y val="0.93415832280224009"/>
          <c:w val="0.31277579289372942"/>
          <c:h val="4.9382716049382991E-2"/>
        </c:manualLayout>
      </c:layout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Carga contaminante de efluentes urbanos en Unidades de Contaminación 2001-2012</a:t>
            </a:r>
          </a:p>
        </c:rich>
      </c:tx>
      <c:layout>
        <c:manualLayout>
          <c:xMode val="edge"/>
          <c:yMode val="edge"/>
          <c:x val="0.18536299467420941"/>
          <c:y val="4.11522739985371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66588763783169"/>
          <c:y val="0.20347030391692841"/>
          <c:w val="0.83545469437679565"/>
          <c:h val="0.61868622979504606"/>
        </c:manualLayout>
      </c:layout>
      <c:lineChart>
        <c:grouping val="standard"/>
        <c:ser>
          <c:idx val="0"/>
          <c:order val="0"/>
          <c:tx>
            <c:strRef>
              <c:f>[1]datos!$A$13</c:f>
              <c:strCache>
                <c:ptCount val="1"/>
                <c:pt idx="0">
                  <c:v>Almería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[1]datos!$B$12:$M$12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[1]datos!$B$13:$M$13</c:f>
              <c:numCache>
                <c:formatCode>General</c:formatCode>
                <c:ptCount val="12"/>
                <c:pt idx="0">
                  <c:v>100</c:v>
                </c:pt>
                <c:pt idx="1">
                  <c:v>68.163525296876131</c:v>
                </c:pt>
                <c:pt idx="2">
                  <c:v>76.798214198594593</c:v>
                </c:pt>
                <c:pt idx="3">
                  <c:v>87.349303258309888</c:v>
                </c:pt>
                <c:pt idx="4">
                  <c:v>71.839646339707045</c:v>
                </c:pt>
                <c:pt idx="5">
                  <c:v>129.90375342245656</c:v>
                </c:pt>
                <c:pt idx="6">
                  <c:v>99.713932002941505</c:v>
                </c:pt>
                <c:pt idx="7">
                  <c:v>93.375918266722095</c:v>
                </c:pt>
                <c:pt idx="8">
                  <c:v>35.88796500029062</c:v>
                </c:pt>
                <c:pt idx="9">
                  <c:v>32.74865787893512</c:v>
                </c:pt>
                <c:pt idx="10">
                  <c:v>34.847430705502944</c:v>
                </c:pt>
                <c:pt idx="11">
                  <c:v>34.096452806578533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[1]datos!$A$14</c:f>
              <c:strCache>
                <c:ptCount val="1"/>
                <c:pt idx="0">
                  <c:v>Cádiz</c:v>
                </c:pt>
              </c:strCache>
            </c:strRef>
          </c:tx>
          <c:marker>
            <c:symbol val="none"/>
          </c:marker>
          <c:cat>
            <c:numRef>
              <c:f>[1]datos!$B$12:$M$12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[1]datos!$B$14:$M$14</c:f>
              <c:numCache>
                <c:formatCode>General</c:formatCode>
                <c:ptCount val="12"/>
                <c:pt idx="0">
                  <c:v>100</c:v>
                </c:pt>
                <c:pt idx="1">
                  <c:v>71.386616861445589</c:v>
                </c:pt>
                <c:pt idx="2">
                  <c:v>72.091935893405605</c:v>
                </c:pt>
                <c:pt idx="3">
                  <c:v>70.927805273002988</c:v>
                </c:pt>
                <c:pt idx="4">
                  <c:v>71.792973717300271</c:v>
                </c:pt>
                <c:pt idx="5">
                  <c:v>75.112536181644174</c:v>
                </c:pt>
                <c:pt idx="6">
                  <c:v>65.974790957757762</c:v>
                </c:pt>
                <c:pt idx="7">
                  <c:v>67.777508846194607</c:v>
                </c:pt>
                <c:pt idx="8">
                  <c:v>62.871054139487704</c:v>
                </c:pt>
                <c:pt idx="9">
                  <c:v>50.827649468736567</c:v>
                </c:pt>
                <c:pt idx="10">
                  <c:v>65.113588077901014</c:v>
                </c:pt>
                <c:pt idx="11">
                  <c:v>42.312638193273209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[1]datos!$A$15</c:f>
              <c:strCache>
                <c:ptCount val="1"/>
                <c:pt idx="0">
                  <c:v>Granada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[1]datos!$B$12:$M$12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[1]datos!$B$15:$M$15</c:f>
              <c:numCache>
                <c:formatCode>General</c:formatCode>
                <c:ptCount val="12"/>
                <c:pt idx="0">
                  <c:v>100</c:v>
                </c:pt>
                <c:pt idx="1">
                  <c:v>82.335395786841659</c:v>
                </c:pt>
                <c:pt idx="2">
                  <c:v>50.176033274469134</c:v>
                </c:pt>
                <c:pt idx="3">
                  <c:v>46.484286008667532</c:v>
                </c:pt>
                <c:pt idx="4">
                  <c:v>37.794932238257474</c:v>
                </c:pt>
                <c:pt idx="5">
                  <c:v>35.342262009616746</c:v>
                </c:pt>
                <c:pt idx="6">
                  <c:v>25.65329385282703</c:v>
                </c:pt>
                <c:pt idx="7">
                  <c:v>22.319993444678264</c:v>
                </c:pt>
                <c:pt idx="8">
                  <c:v>28.548364753264053</c:v>
                </c:pt>
                <c:pt idx="9">
                  <c:v>26.663488359129705</c:v>
                </c:pt>
                <c:pt idx="10">
                  <c:v>31.22701669252147</c:v>
                </c:pt>
                <c:pt idx="11">
                  <c:v>33.511628661576331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[1]datos!$A$16</c:f>
              <c:strCache>
                <c:ptCount val="1"/>
                <c:pt idx="0">
                  <c:v>Huelva</c:v>
                </c:pt>
              </c:strCache>
            </c:strRef>
          </c:tx>
          <c:spPr>
            <a:ln cap="rnd"/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[1]datos!$B$12:$M$12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[1]datos!$B$16:$M$16</c:f>
              <c:numCache>
                <c:formatCode>General</c:formatCode>
                <c:ptCount val="12"/>
                <c:pt idx="0">
                  <c:v>100</c:v>
                </c:pt>
                <c:pt idx="1">
                  <c:v>92.112474759105993</c:v>
                </c:pt>
                <c:pt idx="2">
                  <c:v>40.864503091936591</c:v>
                </c:pt>
                <c:pt idx="3">
                  <c:v>43.286249295448208</c:v>
                </c:pt>
                <c:pt idx="4">
                  <c:v>46.214437044069854</c:v>
                </c:pt>
                <c:pt idx="5">
                  <c:v>45.345113889317098</c:v>
                </c:pt>
                <c:pt idx="6">
                  <c:v>44.28339278880167</c:v>
                </c:pt>
                <c:pt idx="7">
                  <c:v>42.948635213430428</c:v>
                </c:pt>
                <c:pt idx="8">
                  <c:v>37.503600202915301</c:v>
                </c:pt>
                <c:pt idx="9">
                  <c:v>33.52723863711298</c:v>
                </c:pt>
                <c:pt idx="10">
                  <c:v>37.978042724171708</c:v>
                </c:pt>
                <c:pt idx="11">
                  <c:v>42.459865689415153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[1]datos!$A$17</c:f>
              <c:strCache>
                <c:ptCount val="1"/>
                <c:pt idx="0">
                  <c:v>Málaga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[1]datos!$B$12:$M$12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[1]datos!$B$17:$M$17</c:f>
              <c:numCache>
                <c:formatCode>General</c:formatCode>
                <c:ptCount val="12"/>
                <c:pt idx="0">
                  <c:v>100</c:v>
                </c:pt>
                <c:pt idx="1">
                  <c:v>81.313882609635229</c:v>
                </c:pt>
                <c:pt idx="2">
                  <c:v>95.512935983732092</c:v>
                </c:pt>
                <c:pt idx="3">
                  <c:v>136.50348676969074</c:v>
                </c:pt>
                <c:pt idx="4">
                  <c:v>140.05166192082845</c:v>
                </c:pt>
                <c:pt idx="5">
                  <c:v>160.9620688942631</c:v>
                </c:pt>
                <c:pt idx="6">
                  <c:v>147.15799927484866</c:v>
                </c:pt>
                <c:pt idx="7">
                  <c:v>139.35102499742513</c:v>
                </c:pt>
                <c:pt idx="8">
                  <c:v>148.269109058515</c:v>
                </c:pt>
                <c:pt idx="9">
                  <c:v>106.28154426969374</c:v>
                </c:pt>
                <c:pt idx="10">
                  <c:v>120.36748054921161</c:v>
                </c:pt>
                <c:pt idx="11">
                  <c:v>128.16887274187127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[1]datos!$A$18</c:f>
              <c:strCache>
                <c:ptCount val="1"/>
                <c:pt idx="0">
                  <c:v>Sevilla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[1]datos!$B$12:$M$12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[1]datos!$B$18:$M$18</c:f>
              <c:numCache>
                <c:formatCode>General</c:formatCode>
                <c:ptCount val="12"/>
                <c:pt idx="0">
                  <c:v>100</c:v>
                </c:pt>
                <c:pt idx="1">
                  <c:v>94.996558500009598</c:v>
                </c:pt>
                <c:pt idx="2">
                  <c:v>89.726093930959451</c:v>
                </c:pt>
                <c:pt idx="3">
                  <c:v>93.370835836241653</c:v>
                </c:pt>
                <c:pt idx="4">
                  <c:v>89.841577135713194</c:v>
                </c:pt>
                <c:pt idx="5">
                  <c:v>77.045540944425767</c:v>
                </c:pt>
                <c:pt idx="6">
                  <c:v>76.642984315895205</c:v>
                </c:pt>
                <c:pt idx="7">
                  <c:v>68.558055927294731</c:v>
                </c:pt>
                <c:pt idx="8">
                  <c:v>61.847601676388763</c:v>
                </c:pt>
                <c:pt idx="9">
                  <c:v>62.549769441847538</c:v>
                </c:pt>
                <c:pt idx="10">
                  <c:v>57.114703882422255</c:v>
                </c:pt>
                <c:pt idx="11">
                  <c:v>67.348250390338052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[1]datos!$A$19</c:f>
              <c:strCache>
                <c:ptCount val="1"/>
                <c:pt idx="0">
                  <c:v>Andalucía</c:v>
                </c:pt>
              </c:strCache>
            </c:strRef>
          </c:tx>
          <c:spPr>
            <a:ln w="28575">
              <a:solidFill>
                <a:srgbClr val="CC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[1]datos!$B$12:$M$12</c:f>
              <c:numCache>
                <c:formatCode>General</c:formatCode>
                <c:ptCount val="1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</c:numCache>
            </c:numRef>
          </c:cat>
          <c:val>
            <c:numRef>
              <c:f>[1]datos!$B$19:$M$19</c:f>
              <c:numCache>
                <c:formatCode>General</c:formatCode>
                <c:ptCount val="12"/>
                <c:pt idx="0">
                  <c:v>100</c:v>
                </c:pt>
                <c:pt idx="1">
                  <c:v>81.047103388875215</c:v>
                </c:pt>
                <c:pt idx="2">
                  <c:v>75.084566541800896</c:v>
                </c:pt>
                <c:pt idx="3">
                  <c:v>84.625662640440723</c:v>
                </c:pt>
                <c:pt idx="4">
                  <c:v>83.250195413477911</c:v>
                </c:pt>
                <c:pt idx="5">
                  <c:v>91.787025037149036</c:v>
                </c:pt>
                <c:pt idx="6">
                  <c:v>82.341129175289979</c:v>
                </c:pt>
                <c:pt idx="7">
                  <c:v>78.800994015920452</c:v>
                </c:pt>
                <c:pt idx="8">
                  <c:v>71.014406077997762</c:v>
                </c:pt>
                <c:pt idx="9">
                  <c:v>58.278604213549144</c:v>
                </c:pt>
                <c:pt idx="10">
                  <c:v>65.504228398568571</c:v>
                </c:pt>
                <c:pt idx="11">
                  <c:v>62.481034739063489</c:v>
                </c:pt>
              </c:numCache>
            </c:numRef>
          </c:val>
          <c:smooth val="1"/>
        </c:ser>
        <c:marker val="1"/>
        <c:axId val="98805248"/>
        <c:axId val="98806784"/>
      </c:lineChart>
      <c:catAx>
        <c:axId val="988052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806784"/>
        <c:crosses val="autoZero"/>
        <c:auto val="1"/>
        <c:lblAlgn val="ctr"/>
        <c:lblOffset val="100"/>
      </c:catAx>
      <c:valAx>
        <c:axId val="98806784"/>
        <c:scaling>
          <c:orientation val="minMax"/>
          <c:max val="180"/>
          <c:min val="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Índice 2001=100</a:t>
                </a:r>
              </a:p>
            </c:rich>
          </c:tx>
          <c:layout>
            <c:manualLayout>
              <c:xMode val="edge"/>
              <c:yMode val="edge"/>
              <c:x val="3.960291371345586E-2"/>
              <c:y val="0.1207515454010876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805248"/>
        <c:crosses val="autoZero"/>
        <c:crossBetween val="between"/>
        <c:majorUnit val="2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373100628671044"/>
          <c:y val="0.91530298866277249"/>
          <c:w val="0.84188683921991425"/>
          <c:h val="7.6502936365843904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printSettings>
    <c:headerFooter alignWithMargins="0"/>
    <c:pageMargins b="0.75000000000000322" l="0.70000000000000062" r="0.70000000000000062" t="0.750000000000003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2867496980596708"/>
          <c:y val="9.5370396882207928E-2"/>
          <c:w val="0.70476482276498265"/>
          <c:h val="0.6797154231690079"/>
        </c:manualLayout>
      </c:layout>
      <c:barChart>
        <c:barDir val="bar"/>
        <c:grouping val="clustered"/>
        <c:ser>
          <c:idx val="0"/>
          <c:order val="0"/>
          <c:tx>
            <c:strRef>
              <c:f>[2]datos!$B$3</c:f>
              <c:strCache>
                <c:ptCount val="1"/>
                <c:pt idx="0">
                  <c:v>Demanda Química de Oxígeno (DQO)</c:v>
                </c:pt>
              </c:strCache>
            </c:strRef>
          </c:tx>
          <c:spPr>
            <a:solidFill>
              <a:srgbClr val="CC0000"/>
            </a:solidFill>
          </c:spPr>
          <c:cat>
            <c:strRef>
              <c:f>[2]datos!$A$4:$A$9</c:f>
              <c:strCache>
                <c:ptCount val="6"/>
                <c:pt idx="0">
                  <c:v>Sevilla</c:v>
                </c:pt>
                <c:pt idx="1">
                  <c:v>Málaga</c:v>
                </c:pt>
                <c:pt idx="2">
                  <c:v>Huelva</c:v>
                </c:pt>
                <c:pt idx="3">
                  <c:v>Granada</c:v>
                </c:pt>
                <c:pt idx="4">
                  <c:v>Cádiz</c:v>
                </c:pt>
                <c:pt idx="5">
                  <c:v>Almería</c:v>
                </c:pt>
              </c:strCache>
            </c:strRef>
          </c:cat>
          <c:val>
            <c:numRef>
              <c:f>[2]datos!$B$4:$B$9</c:f>
              <c:numCache>
                <c:formatCode>General</c:formatCode>
                <c:ptCount val="6"/>
                <c:pt idx="0">
                  <c:v>5923.7490153269782</c:v>
                </c:pt>
                <c:pt idx="1">
                  <c:v>13350.344556084921</c:v>
                </c:pt>
                <c:pt idx="2">
                  <c:v>4817.5116390276917</c:v>
                </c:pt>
                <c:pt idx="3">
                  <c:v>603.74188013025218</c:v>
                </c:pt>
                <c:pt idx="4">
                  <c:v>9950.6077455120612</c:v>
                </c:pt>
                <c:pt idx="5">
                  <c:v>2020.8225488860016</c:v>
                </c:pt>
              </c:numCache>
            </c:numRef>
          </c:val>
        </c:ser>
        <c:ser>
          <c:idx val="1"/>
          <c:order val="1"/>
          <c:tx>
            <c:strRef>
              <c:f>[2]datos!$C$3</c:f>
              <c:strCache>
                <c:ptCount val="1"/>
                <c:pt idx="0">
                  <c:v>Fósforo Total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[2]datos!$A$4:$A$9</c:f>
              <c:strCache>
                <c:ptCount val="6"/>
                <c:pt idx="0">
                  <c:v>Sevilla</c:v>
                </c:pt>
                <c:pt idx="1">
                  <c:v>Málaga</c:v>
                </c:pt>
                <c:pt idx="2">
                  <c:v>Huelva</c:v>
                </c:pt>
                <c:pt idx="3">
                  <c:v>Granada</c:v>
                </c:pt>
                <c:pt idx="4">
                  <c:v>Cádiz</c:v>
                </c:pt>
                <c:pt idx="5">
                  <c:v>Almería</c:v>
                </c:pt>
              </c:strCache>
            </c:strRef>
          </c:cat>
          <c:val>
            <c:numRef>
              <c:f>[2]datos!$C$4:$C$9</c:f>
              <c:numCache>
                <c:formatCode>General</c:formatCode>
                <c:ptCount val="6"/>
                <c:pt idx="0">
                  <c:v>257.35589381858102</c:v>
                </c:pt>
                <c:pt idx="1">
                  <c:v>384.38452560941664</c:v>
                </c:pt>
                <c:pt idx="2">
                  <c:v>92.392917014786462</c:v>
                </c:pt>
                <c:pt idx="3">
                  <c:v>31.804340483333327</c:v>
                </c:pt>
                <c:pt idx="4">
                  <c:v>178.83919867885126</c:v>
                </c:pt>
                <c:pt idx="5">
                  <c:v>64.972187009397018</c:v>
                </c:pt>
              </c:numCache>
            </c:numRef>
          </c:val>
        </c:ser>
        <c:ser>
          <c:idx val="2"/>
          <c:order val="2"/>
          <c:tx>
            <c:strRef>
              <c:f>[2]datos!$D$3</c:f>
              <c:strCache>
                <c:ptCount val="1"/>
                <c:pt idx="0">
                  <c:v>Nitrógeno Total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[2]datos!$A$4:$A$9</c:f>
              <c:strCache>
                <c:ptCount val="6"/>
                <c:pt idx="0">
                  <c:v>Sevilla</c:v>
                </c:pt>
                <c:pt idx="1">
                  <c:v>Málaga</c:v>
                </c:pt>
                <c:pt idx="2">
                  <c:v>Huelva</c:v>
                </c:pt>
                <c:pt idx="3">
                  <c:v>Granada</c:v>
                </c:pt>
                <c:pt idx="4">
                  <c:v>Cádiz</c:v>
                </c:pt>
                <c:pt idx="5">
                  <c:v>Almería</c:v>
                </c:pt>
              </c:strCache>
            </c:strRef>
          </c:cat>
          <c:val>
            <c:numRef>
              <c:f>[2]datos!$D$4:$D$9</c:f>
              <c:numCache>
                <c:formatCode>General</c:formatCode>
                <c:ptCount val="6"/>
                <c:pt idx="0">
                  <c:v>2733.75102861502</c:v>
                </c:pt>
                <c:pt idx="1">
                  <c:v>4737.3418793475003</c:v>
                </c:pt>
                <c:pt idx="2">
                  <c:v>962.93128303236051</c:v>
                </c:pt>
                <c:pt idx="3">
                  <c:v>315.03649867499996</c:v>
                </c:pt>
                <c:pt idx="4">
                  <c:v>2247.0656316883483</c:v>
                </c:pt>
                <c:pt idx="5">
                  <c:v>690.99938549221679</c:v>
                </c:pt>
              </c:numCache>
            </c:numRef>
          </c:val>
        </c:ser>
        <c:ser>
          <c:idx val="3"/>
          <c:order val="3"/>
          <c:tx>
            <c:strRef>
              <c:f>[2]datos!$E$3</c:f>
              <c:strCache>
                <c:ptCount val="1"/>
                <c:pt idx="0">
                  <c:v>Sólidos en Suspensión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[2]datos!$A$4:$A$9</c:f>
              <c:strCache>
                <c:ptCount val="6"/>
                <c:pt idx="0">
                  <c:v>Sevilla</c:v>
                </c:pt>
                <c:pt idx="1">
                  <c:v>Málaga</c:v>
                </c:pt>
                <c:pt idx="2">
                  <c:v>Huelva</c:v>
                </c:pt>
                <c:pt idx="3">
                  <c:v>Granada</c:v>
                </c:pt>
                <c:pt idx="4">
                  <c:v>Cádiz</c:v>
                </c:pt>
                <c:pt idx="5">
                  <c:v>Almería</c:v>
                </c:pt>
              </c:strCache>
            </c:strRef>
          </c:cat>
          <c:val>
            <c:numRef>
              <c:f>[2]datos!$E$4:$E$9</c:f>
              <c:numCache>
                <c:formatCode>General</c:formatCode>
                <c:ptCount val="6"/>
                <c:pt idx="0">
                  <c:v>1393.9425765286696</c:v>
                </c:pt>
                <c:pt idx="1">
                  <c:v>5051.7842614695546</c:v>
                </c:pt>
                <c:pt idx="2">
                  <c:v>1374.032915798311</c:v>
                </c:pt>
                <c:pt idx="3">
                  <c:v>211.93362799466667</c:v>
                </c:pt>
                <c:pt idx="4">
                  <c:v>3234.3004070593342</c:v>
                </c:pt>
                <c:pt idx="5">
                  <c:v>602.03163423940009</c:v>
                </c:pt>
              </c:numCache>
            </c:numRef>
          </c:val>
        </c:ser>
        <c:axId val="98748672"/>
        <c:axId val="98758656"/>
      </c:barChart>
      <c:catAx>
        <c:axId val="9874867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758656"/>
        <c:crossesAt val="0"/>
        <c:auto val="1"/>
        <c:lblAlgn val="ctr"/>
        <c:lblOffset val="100"/>
      </c:catAx>
      <c:valAx>
        <c:axId val="98758656"/>
        <c:scaling>
          <c:orientation val="minMax"/>
          <c:max val="14000"/>
        </c:scaling>
        <c:axPos val="b"/>
        <c:majorGridlines/>
        <c:numFmt formatCode="#,##0" sourceLinked="0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748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printSettings>
    <c:headerFooter alignWithMargins="0"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n-US" sz="1100" b="0">
                <a:latin typeface="Arial" pitchFamily="34" charset="0"/>
                <a:cs typeface="Arial" pitchFamily="34" charset="0"/>
              </a:rPr>
              <a:t>Andalucía</a:t>
            </a:r>
          </a:p>
        </c:rich>
      </c:tx>
      <c:layout>
        <c:manualLayout>
          <c:xMode val="edge"/>
          <c:yMode val="edge"/>
          <c:x val="0.26689482521382335"/>
          <c:y val="0.887562189054724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948018397119742"/>
          <c:y val="0.16747287186116674"/>
          <c:w val="0.35703587051618529"/>
          <c:h val="0.68424209660360058"/>
        </c:manualLayout>
      </c:layout>
      <c:barChart>
        <c:barDir val="col"/>
        <c:grouping val="clustered"/>
        <c:ser>
          <c:idx val="0"/>
          <c:order val="0"/>
          <c:tx>
            <c:strRef>
              <c:f>[2]datos!$A$10</c:f>
              <c:strCache>
                <c:ptCount val="1"/>
                <c:pt idx="0">
                  <c:v>Andalucía</c:v>
                </c:pt>
              </c:strCache>
            </c:strRef>
          </c:tx>
          <c:dPt>
            <c:idx val="0"/>
            <c:spPr>
              <a:solidFill>
                <a:srgbClr val="CC0000"/>
              </a:solidFill>
            </c:spPr>
          </c:dPt>
          <c:dPt>
            <c:idx val="2"/>
            <c:spPr>
              <a:solidFill>
                <a:srgbClr val="92D050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Lbls>
            <c:dLbl>
              <c:idx val="2"/>
              <c:layout>
                <c:manualLayout>
                  <c:x val="-1.9184652278177519E-2"/>
                  <c:y val="0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2789768185451638E-2"/>
                  <c:y val="0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[2]datos!$B$3:$E$3</c:f>
              <c:strCache>
                <c:ptCount val="4"/>
                <c:pt idx="0">
                  <c:v>Demanda Química de Oxígeno (DQO)</c:v>
                </c:pt>
                <c:pt idx="1">
                  <c:v>Fósforo Total</c:v>
                </c:pt>
                <c:pt idx="2">
                  <c:v>Nitrógeno Total</c:v>
                </c:pt>
                <c:pt idx="3">
                  <c:v>Sólidos en Suspensión</c:v>
                </c:pt>
              </c:strCache>
            </c:strRef>
          </c:cat>
          <c:val>
            <c:numRef>
              <c:f>[2]datos!$B$10:$E$10</c:f>
              <c:numCache>
                <c:formatCode>General</c:formatCode>
                <c:ptCount val="4"/>
                <c:pt idx="0">
                  <c:v>36666.777384967907</c:v>
                </c:pt>
                <c:pt idx="1">
                  <c:v>1009.7490626143658</c:v>
                </c:pt>
                <c:pt idx="2">
                  <c:v>11687.125706850446</c:v>
                </c:pt>
                <c:pt idx="3">
                  <c:v>11868.025423089937</c:v>
                </c:pt>
              </c:numCache>
            </c:numRef>
          </c:val>
        </c:ser>
        <c:gapWidth val="25"/>
        <c:axId val="98992512"/>
        <c:axId val="98994048"/>
      </c:barChart>
      <c:catAx>
        <c:axId val="98992512"/>
        <c:scaling>
          <c:orientation val="minMax"/>
        </c:scaling>
        <c:delete val="1"/>
        <c:axPos val="b"/>
        <c:tickLblPos val="none"/>
        <c:crossAx val="98994048"/>
        <c:crosses val="autoZero"/>
        <c:auto val="1"/>
        <c:lblAlgn val="ctr"/>
        <c:lblOffset val="100"/>
      </c:catAx>
      <c:valAx>
        <c:axId val="98994048"/>
        <c:scaling>
          <c:orientation val="minMax"/>
        </c:scaling>
        <c:delete val="1"/>
        <c:axPos val="l"/>
        <c:numFmt formatCode="General" sourceLinked="1"/>
        <c:tickLblPos val="none"/>
        <c:crossAx val="9899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891521375578915"/>
          <c:y val="0.36815920398009988"/>
          <c:w val="0.34180177112100818"/>
          <c:h val="0.48557213930348314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printSettings>
    <c:headerFooter alignWithMargins="0"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890966790546812E-2"/>
          <c:y val="0.17943126392324271"/>
          <c:w val="0.89526605041840202"/>
          <c:h val="0.6601028044360987"/>
        </c:manualLayout>
      </c:layout>
      <c:barChart>
        <c:barDir val="col"/>
        <c:grouping val="percentStacked"/>
        <c:ser>
          <c:idx val="0"/>
          <c:order val="0"/>
          <c:tx>
            <c:strRef>
              <c:f>[3]datos!$B$3</c:f>
              <c:strCache>
                <c:ptCount val="1"/>
                <c:pt idx="0">
                  <c:v>Autorizado</c:v>
                </c:pt>
              </c:strCache>
            </c:strRef>
          </c:tx>
          <c:dLbls>
            <c:dLbl>
              <c:idx val="4"/>
              <c:layout>
                <c:manualLayout>
                  <c:x val="0"/>
                  <c:y val="1.4587892049598835E-2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0"/>
                  <c:y val="1.1670313639679073E-2"/>
                </c:manualLayout>
              </c:layout>
              <c:dLblPos val="ctr"/>
              <c:showVal val="1"/>
            </c:dLbl>
            <c:numFmt formatCode="#,##0" sourceLinked="0"/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[3]datos!$A$4:$A$10</c:f>
              <c:strCache>
                <c:ptCount val="7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  <c:pt idx="6">
                  <c:v>Andalucía</c:v>
                </c:pt>
              </c:strCache>
            </c:strRef>
          </c:cat>
          <c:val>
            <c:numRef>
              <c:f>[3]datos!$B$4:$B$10</c:f>
              <c:numCache>
                <c:formatCode>General</c:formatCode>
                <c:ptCount val="7"/>
                <c:pt idx="0">
                  <c:v>9596.0731763398744</c:v>
                </c:pt>
                <c:pt idx="1">
                  <c:v>64343.287697513049</c:v>
                </c:pt>
                <c:pt idx="2">
                  <c:v>9851.5985003558453</c:v>
                </c:pt>
                <c:pt idx="3">
                  <c:v>27689.323900693173</c:v>
                </c:pt>
                <c:pt idx="4">
                  <c:v>122084.45718253875</c:v>
                </c:pt>
                <c:pt idx="5">
                  <c:v>83063.37403014196</c:v>
                </c:pt>
                <c:pt idx="6">
                  <c:v>316628.11448758264</c:v>
                </c:pt>
              </c:numCache>
            </c:numRef>
          </c:val>
        </c:ser>
        <c:ser>
          <c:idx val="1"/>
          <c:order val="1"/>
          <c:tx>
            <c:strRef>
              <c:f>[3]datos!$C$3</c:f>
              <c:strCache>
                <c:ptCount val="1"/>
                <c:pt idx="0">
                  <c:v>No Autorizado</c:v>
                </c:pt>
              </c:strCache>
            </c:strRef>
          </c:tx>
          <c:spPr>
            <a:solidFill>
              <a:srgbClr val="FDEA99"/>
            </a:solidFill>
          </c:spPr>
          <c:dLbls>
            <c:dLbl>
              <c:idx val="2"/>
              <c:layout>
                <c:manualLayout>
                  <c:x val="0"/>
                  <c:y val="-3.0740269202003196E-2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0"/>
                  <c:y val="-3.8424580113131587E-2"/>
                </c:manualLayout>
              </c:layout>
              <c:dLblPos val="ctr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[3]datos!$A$4:$A$10</c:f>
              <c:strCache>
                <c:ptCount val="7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  <c:pt idx="6">
                  <c:v>Andalucía</c:v>
                </c:pt>
              </c:strCache>
            </c:strRef>
          </c:cat>
          <c:val>
            <c:numRef>
              <c:f>[3]datos!$C$4:$C$10</c:f>
              <c:numCache>
                <c:formatCode>General</c:formatCode>
                <c:ptCount val="7"/>
                <c:pt idx="0">
                  <c:v>13796.520037821074</c:v>
                </c:pt>
                <c:pt idx="1">
                  <c:v>21328.527319271605</c:v>
                </c:pt>
                <c:pt idx="2">
                  <c:v>44.721253905723913</c:v>
                </c:pt>
                <c:pt idx="3">
                  <c:v>11263.736549361112</c:v>
                </c:pt>
                <c:pt idx="4">
                  <c:v>36181.379791918691</c:v>
                </c:pt>
                <c:pt idx="5">
                  <c:v>1608.6116702223533</c:v>
                </c:pt>
                <c:pt idx="6">
                  <c:v>84223.496622500548</c:v>
                </c:pt>
              </c:numCache>
            </c:numRef>
          </c:val>
        </c:ser>
        <c:overlap val="100"/>
        <c:axId val="99704832"/>
        <c:axId val="99706368"/>
      </c:barChart>
      <c:catAx>
        <c:axId val="9970483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706368"/>
        <c:crosses val="autoZero"/>
        <c:auto val="1"/>
        <c:lblAlgn val="ctr"/>
        <c:lblOffset val="100"/>
      </c:catAx>
      <c:valAx>
        <c:axId val="99706368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704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377346396208641"/>
          <c:y val="0.9452964148151316"/>
          <c:w val="0.53802046299182815"/>
          <c:h val="4.3763722908107934E-2"/>
        </c:manualLayout>
      </c:layout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printSettings>
    <c:headerFooter alignWithMargins="0"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Carga contaminante de efluentes urbanos al litoral andaluz no autorizados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por provincias, en UC. 2008-2012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5031296665875818"/>
          <c:y val="0.17375906733196053"/>
          <c:w val="0.8309401667652544"/>
          <c:h val="0.63188796673676861"/>
        </c:manualLayout>
      </c:layout>
      <c:barChart>
        <c:barDir val="col"/>
        <c:grouping val="clustered"/>
        <c:ser>
          <c:idx val="0"/>
          <c:order val="0"/>
          <c:tx>
            <c:strRef>
              <c:f>Evolutivo_vertidos_UC!$A$5</c:f>
              <c:strCache>
                <c:ptCount val="1"/>
                <c:pt idx="0">
                  <c:v>Almería</c:v>
                </c:pt>
              </c:strCache>
            </c:strRef>
          </c:tx>
          <c:cat>
            <c:numRef>
              <c:f>Evolutivo_vertidos_UC!$B$4:$F$4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Evolutivo_vertidos_UC!$B$5:$F$5</c:f>
              <c:numCache>
                <c:formatCode>#,##0</c:formatCode>
                <c:ptCount val="5"/>
                <c:pt idx="0" formatCode="#,##0.00">
                  <c:v>68199.564793307451</c:v>
                </c:pt>
                <c:pt idx="1">
                  <c:v>16537.461643141945</c:v>
                </c:pt>
                <c:pt idx="2" formatCode="#,##0.00">
                  <c:v>15435.179006886479</c:v>
                </c:pt>
                <c:pt idx="3" formatCode="#,##0.00">
                  <c:v>16649.135052459929</c:v>
                </c:pt>
                <c:pt idx="4" formatCode="#,##0.00">
                  <c:v>13796.520037821074</c:v>
                </c:pt>
              </c:numCache>
            </c:numRef>
          </c:val>
        </c:ser>
        <c:ser>
          <c:idx val="1"/>
          <c:order val="1"/>
          <c:tx>
            <c:strRef>
              <c:f>Evolutivo_vertidos_UC!$A$6</c:f>
              <c:strCache>
                <c:ptCount val="1"/>
                <c:pt idx="0">
                  <c:v>Cádiz</c:v>
                </c:pt>
              </c:strCache>
            </c:strRef>
          </c:tx>
          <c:cat>
            <c:numRef>
              <c:f>Evolutivo_vertidos_UC!$B$4:$F$4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Evolutivo_vertidos_UC!$B$6:$F$6</c:f>
              <c:numCache>
                <c:formatCode>#,##0</c:formatCode>
                <c:ptCount val="5"/>
                <c:pt idx="0" formatCode="#,##0.00">
                  <c:v>97063.213476430989</c:v>
                </c:pt>
                <c:pt idx="1">
                  <c:v>61266.903666733844</c:v>
                </c:pt>
                <c:pt idx="2" formatCode="#,##0.00">
                  <c:v>45339.992238585859</c:v>
                </c:pt>
                <c:pt idx="3" formatCode="#,##0.00">
                  <c:v>76183.929043884564</c:v>
                </c:pt>
                <c:pt idx="4" formatCode="#,##0.00">
                  <c:v>21328.527319271605</c:v>
                </c:pt>
              </c:numCache>
            </c:numRef>
          </c:val>
        </c:ser>
        <c:ser>
          <c:idx val="2"/>
          <c:order val="2"/>
          <c:tx>
            <c:strRef>
              <c:f>Evolutivo_vertidos_UC!$A$7</c:f>
              <c:strCache>
                <c:ptCount val="1"/>
                <c:pt idx="0">
                  <c:v>Granada</c:v>
                </c:pt>
              </c:strCache>
            </c:strRef>
          </c:tx>
          <c:cat>
            <c:numRef>
              <c:f>Evolutivo_vertidos_UC!$B$4:$F$4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Evolutivo_vertidos_UC!$B$7:$F$7</c:f>
              <c:numCache>
                <c:formatCode>#,##0</c:formatCode>
                <c:ptCount val="5"/>
                <c:pt idx="0" formatCode="#,##0.00">
                  <c:v>0</c:v>
                </c:pt>
                <c:pt idx="1">
                  <c:v>0</c:v>
                </c:pt>
                <c:pt idx="2" formatCode="#,##0.00">
                  <c:v>63.182294475433686</c:v>
                </c:pt>
                <c:pt idx="3" formatCode="#,##0.00">
                  <c:v>130.58358471138635</c:v>
                </c:pt>
                <c:pt idx="4" formatCode="#,##0.00">
                  <c:v>44.721253905723913</c:v>
                </c:pt>
              </c:numCache>
            </c:numRef>
          </c:val>
        </c:ser>
        <c:ser>
          <c:idx val="3"/>
          <c:order val="3"/>
          <c:tx>
            <c:strRef>
              <c:f>Evolutivo_vertidos_UC!$A$8</c:f>
              <c:strCache>
                <c:ptCount val="1"/>
                <c:pt idx="0">
                  <c:v>Huelva</c:v>
                </c:pt>
              </c:strCache>
            </c:strRef>
          </c:tx>
          <c:cat>
            <c:numRef>
              <c:f>Evolutivo_vertidos_UC!$B$4:$F$4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Evolutivo_vertidos_UC!$B$8:$F$8</c:f>
              <c:numCache>
                <c:formatCode>#,##0</c:formatCode>
                <c:ptCount val="5"/>
                <c:pt idx="0" formatCode="#,##0.00">
                  <c:v>10541.595371445343</c:v>
                </c:pt>
                <c:pt idx="1">
                  <c:v>10274.178382704926</c:v>
                </c:pt>
                <c:pt idx="2" formatCode="#,##0.00">
                  <c:v>11364.560839017378</c:v>
                </c:pt>
                <c:pt idx="3" formatCode="#,##0.00">
                  <c:v>12062.711445952467</c:v>
                </c:pt>
                <c:pt idx="4" formatCode="#,##0.00">
                  <c:v>11263.736549361112</c:v>
                </c:pt>
              </c:numCache>
            </c:numRef>
          </c:val>
        </c:ser>
        <c:ser>
          <c:idx val="4"/>
          <c:order val="4"/>
          <c:tx>
            <c:strRef>
              <c:f>Evolutivo_vertidos_UC!$A$9</c:f>
              <c:strCache>
                <c:ptCount val="1"/>
                <c:pt idx="0">
                  <c:v>Málaga</c:v>
                </c:pt>
              </c:strCache>
            </c:strRef>
          </c:tx>
          <c:cat>
            <c:numRef>
              <c:f>Evolutivo_vertidos_UC!$B$4:$F$4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Evolutivo_vertidos_UC!$B$9:$F$9</c:f>
              <c:numCache>
                <c:formatCode>#,##0</c:formatCode>
                <c:ptCount val="5"/>
                <c:pt idx="0" formatCode="#,##0.00">
                  <c:v>61100.696657606066</c:v>
                </c:pt>
                <c:pt idx="1">
                  <c:v>56746.522822611652</c:v>
                </c:pt>
                <c:pt idx="2" formatCode="#,##0.00">
                  <c:v>34117.225933817805</c:v>
                </c:pt>
                <c:pt idx="3" formatCode="#,##0.00">
                  <c:v>37934.679937858076</c:v>
                </c:pt>
                <c:pt idx="4" formatCode="#,##0.00">
                  <c:v>36181.379791918691</c:v>
                </c:pt>
              </c:numCache>
            </c:numRef>
          </c:val>
        </c:ser>
        <c:ser>
          <c:idx val="5"/>
          <c:order val="5"/>
          <c:tx>
            <c:strRef>
              <c:f>Evolutivo_vertidos_UC!$A$10</c:f>
              <c:strCache>
                <c:ptCount val="1"/>
                <c:pt idx="0">
                  <c:v>Sevilla</c:v>
                </c:pt>
              </c:strCache>
            </c:strRef>
          </c:tx>
          <c:cat>
            <c:numRef>
              <c:f>Evolutivo_vertidos_UC!$B$4:$F$4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Evolutivo_vertidos_UC!$B$10:$F$10</c:f>
              <c:numCache>
                <c:formatCode>#,##0</c:formatCode>
                <c:ptCount val="5"/>
                <c:pt idx="0" formatCode="#,##0.00">
                  <c:v>3708.6017847272724</c:v>
                </c:pt>
                <c:pt idx="1">
                  <c:v>0</c:v>
                </c:pt>
                <c:pt idx="2" formatCode="#,##0.00">
                  <c:v>762.89864193013477</c:v>
                </c:pt>
                <c:pt idx="3" formatCode="#,##0.00">
                  <c:v>1198.2355264393941</c:v>
                </c:pt>
                <c:pt idx="4" formatCode="#,##0.00">
                  <c:v>1608.6116702223533</c:v>
                </c:pt>
              </c:numCache>
            </c:numRef>
          </c:val>
        </c:ser>
        <c:axId val="99190272"/>
        <c:axId val="99191808"/>
      </c:barChart>
      <c:catAx>
        <c:axId val="991902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191808"/>
        <c:crosses val="autoZero"/>
        <c:auto val="1"/>
        <c:lblAlgn val="ctr"/>
        <c:lblOffset val="100"/>
      </c:catAx>
      <c:valAx>
        <c:axId val="991918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Unidades de</a:t>
                </a:r>
                <a:r>
                  <a:rPr lang="es-ES" sz="1050" b="0" baseline="0">
                    <a:latin typeface="Arial" pitchFamily="34" charset="0"/>
                    <a:cs typeface="Arial" pitchFamily="34" charset="0"/>
                  </a:rPr>
                  <a:t> Contaminación (UC)</a:t>
                </a:r>
                <a:endParaRPr lang="es-ES" sz="105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9331801019657777E-2"/>
              <c:y val="0.23245356879445997"/>
            </c:manualLayout>
          </c:layout>
        </c:title>
        <c:numFmt formatCode="#,##0" sourceLinked="0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19027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38100</xdr:rowOff>
    </xdr:from>
    <xdr:to>
      <xdr:col>3</xdr:col>
      <xdr:colOff>123825</xdr:colOff>
      <xdr:row>1</xdr:row>
      <xdr:rowOff>47625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381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0.22238</cdr:x>
      <cdr:y>0.89147</cdr:y>
    </cdr:from>
    <cdr:to>
      <cdr:x>0.79881</cdr:x>
      <cdr:y>0.94315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71575" y="3286127"/>
          <a:ext cx="3219450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0">
              <a:latin typeface="Arial" pitchFamily="34" charset="0"/>
              <a:cs typeface="Arial" pitchFamily="34" charset="0"/>
            </a:rPr>
            <a:t>Toneladas/año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8</xdr:row>
      <xdr:rowOff>76200</xdr:rowOff>
    </xdr:from>
    <xdr:to>
      <xdr:col>8</xdr:col>
      <xdr:colOff>447675</xdr:colOff>
      <xdr:row>30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152400</xdr:colOff>
      <xdr:row>4</xdr:row>
      <xdr:rowOff>152400</xdr:rowOff>
    </xdr:to>
    <xdr:pic>
      <xdr:nvPicPr>
        <xdr:cNvPr id="4" name="Picture 4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4124325" cy="9525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0.03727</cdr:x>
      <cdr:y>0.02857</cdr:y>
    </cdr:from>
    <cdr:to>
      <cdr:x>0.9648</cdr:x>
      <cdr:y>0.09143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7413" y="95251"/>
          <a:ext cx="6157844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0.00766</cdr:x>
      <cdr:y>0.01092</cdr:y>
    </cdr:from>
    <cdr:to>
      <cdr:x>0.99037</cdr:x>
      <cdr:y>0.13392</cdr:y>
    </cdr:to>
    <cdr:sp macro="" textlink="">
      <cdr:nvSpPr>
        <cdr:cNvPr id="13314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77" y="50800"/>
          <a:ext cx="6533540" cy="536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3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Carga contaminante de efluentes urbanos al litoral andaluz, </a:t>
          </a:r>
        </a:p>
        <a:p xmlns:a="http://schemas.openxmlformats.org/drawingml/2006/main">
          <a:pPr algn="ctr" rtl="0">
            <a:defRPr sz="1000"/>
          </a:pPr>
          <a:r>
            <a:rPr lang="es-ES" sz="13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según autorización de vertidos, 2012</a:t>
          </a:r>
          <a:r>
            <a:rPr lang="es-ES" sz="1300" b="1" i="0" strike="noStrike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</a:t>
          </a:r>
          <a:r>
            <a:rPr lang="es-ES" sz="1300" b="1" i="0" strike="noStrike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(en UC y porcentaje)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600315" y="1024537"/>
    <xdr:ext cx="7451912" cy="3649916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276225</xdr:rowOff>
    </xdr:from>
    <xdr:to>
      <xdr:col>3</xdr:col>
      <xdr:colOff>125506</xdr:colOff>
      <xdr:row>0</xdr:row>
      <xdr:rowOff>1228725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276225"/>
          <a:ext cx="312868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66675</xdr:rowOff>
    </xdr:from>
    <xdr:to>
      <xdr:col>2</xdr:col>
      <xdr:colOff>447675</xdr:colOff>
      <xdr:row>0</xdr:row>
      <xdr:rowOff>1019175</xdr:rowOff>
    </xdr:to>
    <xdr:pic>
      <xdr:nvPicPr>
        <xdr:cNvPr id="1946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0</xdr:row>
      <xdr:rowOff>952500</xdr:rowOff>
    </xdr:to>
    <xdr:pic>
      <xdr:nvPicPr>
        <xdr:cNvPr id="923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14</xdr:row>
      <xdr:rowOff>28574</xdr:rowOff>
    </xdr:from>
    <xdr:to>
      <xdr:col>5</xdr:col>
      <xdr:colOff>342900</xdr:colOff>
      <xdr:row>37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1331132</xdr:colOff>
      <xdr:row>23</xdr:row>
      <xdr:rowOff>2368</xdr:rowOff>
    </xdr:from>
    <xdr:ext cx="247184" cy="985398"/>
    <xdr:sp macro="" textlink="">
      <xdr:nvSpPr>
        <xdr:cNvPr id="7" name="6 CuadroTexto"/>
        <xdr:cNvSpPr txBox="1"/>
      </xdr:nvSpPr>
      <xdr:spPr>
        <a:xfrm rot="5400000">
          <a:off x="6810375" y="6067425"/>
          <a:ext cx="985398" cy="2471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050">
              <a:latin typeface="Arial" pitchFamily="34" charset="0"/>
              <a:cs typeface="Arial" pitchFamily="34" charset="0"/>
            </a:rPr>
            <a:t>Miles</a:t>
          </a:r>
          <a:r>
            <a:rPr lang="es-ES" sz="1050" baseline="0">
              <a:latin typeface="Arial" pitchFamily="34" charset="0"/>
              <a:cs typeface="Arial" pitchFamily="34" charset="0"/>
            </a:rPr>
            <a:t> m</a:t>
          </a:r>
          <a:r>
            <a:rPr lang="es-ES" sz="1050" baseline="30000">
              <a:latin typeface="Arial" pitchFamily="34" charset="0"/>
              <a:cs typeface="Arial" pitchFamily="34" charset="0"/>
            </a:rPr>
            <a:t>3</a:t>
          </a:r>
          <a:r>
            <a:rPr lang="es-ES" sz="1050" baseline="0">
              <a:latin typeface="Arial" pitchFamily="34" charset="0"/>
              <a:cs typeface="Arial" pitchFamily="34" charset="0"/>
            </a:rPr>
            <a:t>/año</a:t>
          </a:r>
          <a:endParaRPr lang="es-ES" sz="105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0.13607</cdr:x>
      <cdr:y>0.01109</cdr:y>
    </cdr:from>
    <cdr:to>
      <cdr:x>0.2736</cdr:x>
      <cdr:y>0.26174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23900" y="46175"/>
          <a:ext cx="1034879" cy="1043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Volumen de vertidos urbanos por provincia en el litoral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Andaluz, 2008-2012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156883</xdr:colOff>
      <xdr:row>0</xdr:row>
      <xdr:rowOff>67236</xdr:rowOff>
    </xdr:from>
    <xdr:to>
      <xdr:col>1</xdr:col>
      <xdr:colOff>383802</xdr:colOff>
      <xdr:row>1</xdr:row>
      <xdr:rowOff>201707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883" y="67236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13</xdr:row>
      <xdr:rowOff>161925</xdr:rowOff>
    </xdr:from>
    <xdr:to>
      <xdr:col>15</xdr:col>
      <xdr:colOff>390525</xdr:colOff>
      <xdr:row>38</xdr:row>
      <xdr:rowOff>28575</xdr:rowOff>
    </xdr:to>
    <xdr:graphicFrame macro="">
      <xdr:nvGraphicFramePr>
        <xdr:cNvPr id="104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180975</xdr:rowOff>
    </xdr:from>
    <xdr:to>
      <xdr:col>1</xdr:col>
      <xdr:colOff>257175</xdr:colOff>
      <xdr:row>0</xdr:row>
      <xdr:rowOff>1133475</xdr:rowOff>
    </xdr:to>
    <xdr:pic>
      <xdr:nvPicPr>
        <xdr:cNvPr id="104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809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57150</xdr:rowOff>
    </xdr:from>
    <xdr:to>
      <xdr:col>9</xdr:col>
      <xdr:colOff>742950</xdr:colOff>
      <xdr:row>25</xdr:row>
      <xdr:rowOff>180975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4</xdr:row>
      <xdr:rowOff>152400</xdr:rowOff>
    </xdr:to>
    <xdr:pic>
      <xdr:nvPicPr>
        <xdr:cNvPr id="4" name="Picture 4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3952875" cy="9525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104775</xdr:rowOff>
    </xdr:from>
    <xdr:to>
      <xdr:col>11</xdr:col>
      <xdr:colOff>219075</xdr:colOff>
      <xdr:row>33</xdr:row>
      <xdr:rowOff>133350</xdr:rowOff>
    </xdr:to>
    <xdr:grpSp>
      <xdr:nvGrpSpPr>
        <xdr:cNvPr id="2" name="Group 9"/>
        <xdr:cNvGrpSpPr>
          <a:grpSpLocks/>
        </xdr:cNvGrpSpPr>
      </xdr:nvGrpSpPr>
      <xdr:grpSpPr bwMode="auto">
        <a:xfrm>
          <a:off x="9525" y="1666875"/>
          <a:ext cx="9429750" cy="3733800"/>
          <a:chOff x="0" y="120"/>
          <a:chExt cx="990" cy="392"/>
        </a:xfrm>
      </xdr:grpSpPr>
      <xdr:graphicFrame macro="">
        <xdr:nvGraphicFramePr>
          <xdr:cNvPr id="3" name="3 Gráfico"/>
          <xdr:cNvGraphicFramePr>
            <a:graphicFrameLocks/>
          </xdr:cNvGraphicFramePr>
        </xdr:nvGraphicFramePr>
        <xdr:xfrm>
          <a:off x="0" y="125"/>
          <a:ext cx="600" cy="3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6 Gráfico"/>
          <xdr:cNvGraphicFramePr>
            <a:graphicFrameLocks/>
          </xdr:cNvGraphicFramePr>
        </xdr:nvGraphicFramePr>
        <xdr:xfrm>
          <a:off x="550" y="138"/>
          <a:ext cx="433" cy="33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7 CuadroTexto"/>
          <xdr:cNvSpPr txBox="1">
            <a:spLocks noChangeArrowheads="1"/>
          </xdr:cNvSpPr>
        </xdr:nvSpPr>
        <xdr:spPr bwMode="auto">
          <a:xfrm>
            <a:off x="185" y="120"/>
            <a:ext cx="805" cy="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ES" sz="1300" b="1" i="0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Carga contaminante de los efluentes urbanos vertidos al litoral andaluz, </a:t>
            </a:r>
          </a:p>
          <a:p>
            <a:pPr algn="ctr" rtl="0">
              <a:defRPr sz="1000"/>
            </a:pPr>
            <a:r>
              <a:rPr lang="es-ES" sz="1300" b="1" i="0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según parámetros analizados 2012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609600</xdr:colOff>
      <xdr:row>5</xdr:row>
      <xdr:rowOff>0</xdr:rowOff>
    </xdr:to>
    <xdr:pic>
      <xdr:nvPicPr>
        <xdr:cNvPr id="7" name="Picture 11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4124325" cy="9525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2_19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p02_20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p02_18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12">
          <cell r="B12">
            <v>2001</v>
          </cell>
          <cell r="C12">
            <v>2002</v>
          </cell>
          <cell r="D12">
            <v>2003</v>
          </cell>
          <cell r="E12">
            <v>2004</v>
          </cell>
          <cell r="F12">
            <v>2005</v>
          </cell>
          <cell r="G12">
            <v>2006</v>
          </cell>
          <cell r="H12">
            <v>2007</v>
          </cell>
          <cell r="I12">
            <v>2008</v>
          </cell>
          <cell r="J12">
            <v>2009</v>
          </cell>
          <cell r="K12">
            <v>2010</v>
          </cell>
          <cell r="L12">
            <v>2011</v>
          </cell>
          <cell r="M12">
            <v>2012</v>
          </cell>
        </row>
        <row r="13">
          <cell r="A13" t="str">
            <v>Almería</v>
          </cell>
          <cell r="B13">
            <v>100</v>
          </cell>
          <cell r="C13">
            <v>68.163525296876131</v>
          </cell>
          <cell r="D13">
            <v>76.798214198594593</v>
          </cell>
          <cell r="E13">
            <v>87.349303258309888</v>
          </cell>
          <cell r="F13">
            <v>71.839646339707045</v>
          </cell>
          <cell r="G13">
            <v>129.90375342245656</v>
          </cell>
          <cell r="H13">
            <v>99.713932002941505</v>
          </cell>
          <cell r="I13">
            <v>93.375918266722095</v>
          </cell>
          <cell r="J13">
            <v>35.88796500029062</v>
          </cell>
          <cell r="K13">
            <v>32.74865787893512</v>
          </cell>
          <cell r="L13">
            <v>34.847430705502944</v>
          </cell>
          <cell r="M13">
            <v>34.096452806578533</v>
          </cell>
        </row>
        <row r="14">
          <cell r="A14" t="str">
            <v>Cádiz</v>
          </cell>
          <cell r="B14">
            <v>100</v>
          </cell>
          <cell r="C14">
            <v>71.386616861445589</v>
          </cell>
          <cell r="D14">
            <v>72.091935893405605</v>
          </cell>
          <cell r="E14">
            <v>70.927805273002988</v>
          </cell>
          <cell r="F14">
            <v>71.792973717300271</v>
          </cell>
          <cell r="G14">
            <v>75.112536181644174</v>
          </cell>
          <cell r="H14">
            <v>65.974790957757762</v>
          </cell>
          <cell r="I14">
            <v>67.777508846194607</v>
          </cell>
          <cell r="J14">
            <v>62.871054139487704</v>
          </cell>
          <cell r="K14">
            <v>50.827649468736567</v>
          </cell>
          <cell r="L14">
            <v>65.113588077901014</v>
          </cell>
          <cell r="M14">
            <v>42.312638193273209</v>
          </cell>
        </row>
        <row r="15">
          <cell r="A15" t="str">
            <v>Granada</v>
          </cell>
          <cell r="B15">
            <v>100</v>
          </cell>
          <cell r="C15">
            <v>82.335395786841659</v>
          </cell>
          <cell r="D15">
            <v>50.176033274469134</v>
          </cell>
          <cell r="E15">
            <v>46.484286008667532</v>
          </cell>
          <cell r="F15">
            <v>37.794932238257474</v>
          </cell>
          <cell r="G15">
            <v>35.342262009616746</v>
          </cell>
          <cell r="H15">
            <v>25.65329385282703</v>
          </cell>
          <cell r="I15">
            <v>22.319993444678264</v>
          </cell>
          <cell r="J15">
            <v>28.548364753264053</v>
          </cell>
          <cell r="K15">
            <v>26.663488359129705</v>
          </cell>
          <cell r="L15">
            <v>31.22701669252147</v>
          </cell>
          <cell r="M15">
            <v>33.511628661576331</v>
          </cell>
        </row>
        <row r="16">
          <cell r="A16" t="str">
            <v>Huelva</v>
          </cell>
          <cell r="B16">
            <v>100</v>
          </cell>
          <cell r="C16">
            <v>92.112474759105993</v>
          </cell>
          <cell r="D16">
            <v>40.864503091936591</v>
          </cell>
          <cell r="E16">
            <v>43.286249295448208</v>
          </cell>
          <cell r="F16">
            <v>46.214437044069854</v>
          </cell>
          <cell r="G16">
            <v>45.345113889317098</v>
          </cell>
          <cell r="H16">
            <v>44.28339278880167</v>
          </cell>
          <cell r="I16">
            <v>42.948635213430428</v>
          </cell>
          <cell r="J16">
            <v>37.503600202915301</v>
          </cell>
          <cell r="K16">
            <v>33.52723863711298</v>
          </cell>
          <cell r="L16">
            <v>37.978042724171708</v>
          </cell>
          <cell r="M16">
            <v>42.459865689415153</v>
          </cell>
        </row>
        <row r="17">
          <cell r="A17" t="str">
            <v>Málaga</v>
          </cell>
          <cell r="B17">
            <v>100</v>
          </cell>
          <cell r="C17">
            <v>81.313882609635229</v>
          </cell>
          <cell r="D17">
            <v>95.512935983732092</v>
          </cell>
          <cell r="E17">
            <v>136.50348676969074</v>
          </cell>
          <cell r="F17">
            <v>140.05166192082845</v>
          </cell>
          <cell r="G17">
            <v>160.9620688942631</v>
          </cell>
          <cell r="H17">
            <v>147.15799927484866</v>
          </cell>
          <cell r="I17">
            <v>139.35102499742513</v>
          </cell>
          <cell r="J17">
            <v>148.269109058515</v>
          </cell>
          <cell r="K17">
            <v>106.28154426969374</v>
          </cell>
          <cell r="L17">
            <v>120.36748054921161</v>
          </cell>
          <cell r="M17">
            <v>128.16887274187127</v>
          </cell>
        </row>
        <row r="18">
          <cell r="A18" t="str">
            <v>Sevilla</v>
          </cell>
          <cell r="B18">
            <v>100</v>
          </cell>
          <cell r="C18">
            <v>94.996558500009598</v>
          </cell>
          <cell r="D18">
            <v>89.726093930959451</v>
          </cell>
          <cell r="E18">
            <v>93.370835836241653</v>
          </cell>
          <cell r="F18">
            <v>89.841577135713194</v>
          </cell>
          <cell r="G18">
            <v>77.045540944425767</v>
          </cell>
          <cell r="H18">
            <v>76.642984315895205</v>
          </cell>
          <cell r="I18">
            <v>68.558055927294731</v>
          </cell>
          <cell r="J18">
            <v>61.847601676388763</v>
          </cell>
          <cell r="K18">
            <v>62.549769441847538</v>
          </cell>
          <cell r="L18">
            <v>57.114703882422255</v>
          </cell>
          <cell r="M18">
            <v>67.348250390338052</v>
          </cell>
        </row>
        <row r="19">
          <cell r="A19" t="str">
            <v>Andalucía</v>
          </cell>
          <cell r="B19">
            <v>100</v>
          </cell>
          <cell r="C19">
            <v>81.047103388875215</v>
          </cell>
          <cell r="D19">
            <v>75.084566541800896</v>
          </cell>
          <cell r="E19">
            <v>84.625662640440723</v>
          </cell>
          <cell r="F19">
            <v>83.250195413477911</v>
          </cell>
          <cell r="G19">
            <v>91.787025037149036</v>
          </cell>
          <cell r="H19">
            <v>82.341129175289979</v>
          </cell>
          <cell r="I19">
            <v>78.800994015920452</v>
          </cell>
          <cell r="J19">
            <v>71.014406077997762</v>
          </cell>
          <cell r="K19">
            <v>58.278604213549144</v>
          </cell>
          <cell r="L19">
            <v>65.504228398568571</v>
          </cell>
          <cell r="M19">
            <v>62.481034739063489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3">
          <cell r="B3" t="str">
            <v>Demanda Química de Oxígeno (DQO)</v>
          </cell>
          <cell r="C3" t="str">
            <v>Fósforo Total</v>
          </cell>
          <cell r="D3" t="str">
            <v>Nitrógeno Total</v>
          </cell>
          <cell r="E3" t="str">
            <v>Sólidos en Suspensión</v>
          </cell>
        </row>
        <row r="4">
          <cell r="A4" t="str">
            <v>Sevilla</v>
          </cell>
          <cell r="B4">
            <v>5923.7490153269782</v>
          </cell>
          <cell r="C4">
            <v>257.35589381858102</v>
          </cell>
          <cell r="D4">
            <v>2733.75102861502</v>
          </cell>
          <cell r="E4">
            <v>1393.9425765286696</v>
          </cell>
        </row>
        <row r="5">
          <cell r="A5" t="str">
            <v>Málaga</v>
          </cell>
          <cell r="B5">
            <v>13350.344556084921</v>
          </cell>
          <cell r="C5">
            <v>384.38452560941664</v>
          </cell>
          <cell r="D5">
            <v>4737.3418793475003</v>
          </cell>
          <cell r="E5">
            <v>5051.7842614695546</v>
          </cell>
        </row>
        <row r="6">
          <cell r="A6" t="str">
            <v>Huelva</v>
          </cell>
          <cell r="B6">
            <v>4817.5116390276917</v>
          </cell>
          <cell r="C6">
            <v>92.392917014786462</v>
          </cell>
          <cell r="D6">
            <v>962.93128303236051</v>
          </cell>
          <cell r="E6">
            <v>1374.032915798311</v>
          </cell>
        </row>
        <row r="7">
          <cell r="A7" t="str">
            <v>Granada</v>
          </cell>
          <cell r="B7">
            <v>603.74188013025218</v>
          </cell>
          <cell r="C7">
            <v>31.804340483333327</v>
          </cell>
          <cell r="D7">
            <v>315.03649867499996</v>
          </cell>
          <cell r="E7">
            <v>211.93362799466667</v>
          </cell>
        </row>
        <row r="8">
          <cell r="A8" t="str">
            <v>Cádiz</v>
          </cell>
          <cell r="B8">
            <v>9950.6077455120612</v>
          </cell>
          <cell r="C8">
            <v>178.83919867885126</v>
          </cell>
          <cell r="D8">
            <v>2247.0656316883483</v>
          </cell>
          <cell r="E8">
            <v>3234.3004070593342</v>
          </cell>
        </row>
        <row r="9">
          <cell r="A9" t="str">
            <v>Almería</v>
          </cell>
          <cell r="B9">
            <v>2020.8225488860016</v>
          </cell>
          <cell r="C9">
            <v>64.972187009397018</v>
          </cell>
          <cell r="D9">
            <v>690.99938549221679</v>
          </cell>
          <cell r="E9">
            <v>602.03163423940009</v>
          </cell>
        </row>
        <row r="10">
          <cell r="A10" t="str">
            <v>Andalucía</v>
          </cell>
          <cell r="B10">
            <v>36666.777384967907</v>
          </cell>
          <cell r="C10">
            <v>1009.7490626143658</v>
          </cell>
          <cell r="D10">
            <v>11687.125706850446</v>
          </cell>
          <cell r="E10">
            <v>11868.025423089937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3">
          <cell r="B3" t="str">
            <v>Autorizado</v>
          </cell>
          <cell r="C3" t="str">
            <v>No Autorizado</v>
          </cell>
        </row>
        <row r="4">
          <cell r="A4" t="str">
            <v>Almería</v>
          </cell>
          <cell r="B4">
            <v>9596.0731763398744</v>
          </cell>
          <cell r="C4">
            <v>13796.520037821074</v>
          </cell>
        </row>
        <row r="5">
          <cell r="A5" t="str">
            <v>Cádiz</v>
          </cell>
          <cell r="B5">
            <v>64343.287697513049</v>
          </cell>
          <cell r="C5">
            <v>21328.527319271605</v>
          </cell>
        </row>
        <row r="6">
          <cell r="A6" t="str">
            <v>Granada</v>
          </cell>
          <cell r="B6">
            <v>9851.5985003558453</v>
          </cell>
          <cell r="C6">
            <v>44.721253905723913</v>
          </cell>
        </row>
        <row r="7">
          <cell r="A7" t="str">
            <v>Huelva</v>
          </cell>
          <cell r="B7">
            <v>27689.323900693173</v>
          </cell>
          <cell r="C7">
            <v>11263.736549361112</v>
          </cell>
        </row>
        <row r="8">
          <cell r="A8" t="str">
            <v>Málaga</v>
          </cell>
          <cell r="B8">
            <v>122084.45718253875</v>
          </cell>
          <cell r="C8">
            <v>36181.379791918691</v>
          </cell>
        </row>
        <row r="9">
          <cell r="A9" t="str">
            <v>Sevilla</v>
          </cell>
          <cell r="B9">
            <v>83063.37403014196</v>
          </cell>
          <cell r="C9">
            <v>1608.6116702223533</v>
          </cell>
        </row>
        <row r="10">
          <cell r="A10" t="str">
            <v>Andalucía</v>
          </cell>
          <cell r="B10">
            <v>316628.11448758264</v>
          </cell>
          <cell r="C10">
            <v>84223.496622500548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zoomScale="85" zoomScaleNormal="85" workbookViewId="0">
      <selection activeCell="A24" sqref="A24:B24"/>
    </sheetView>
  </sheetViews>
  <sheetFormatPr baseColWidth="10" defaultRowHeight="15.75"/>
  <cols>
    <col min="1" max="1" width="24.28515625" style="24" customWidth="1"/>
    <col min="2" max="2" width="11.42578125" style="24"/>
    <col min="3" max="3" width="14" style="24" customWidth="1"/>
    <col min="4" max="14" width="11.42578125" style="24"/>
    <col min="15" max="15" width="12.42578125" style="24" bestFit="1" customWidth="1"/>
    <col min="16" max="16" width="11.5703125" style="24" bestFit="1" customWidth="1"/>
    <col min="17" max="258" width="11.42578125" style="24"/>
    <col min="259" max="259" width="14" style="24" customWidth="1"/>
    <col min="260" max="270" width="11.42578125" style="24"/>
    <col min="271" max="271" width="12.42578125" style="24" bestFit="1" customWidth="1"/>
    <col min="272" max="272" width="11.5703125" style="24" bestFit="1" customWidth="1"/>
    <col min="273" max="514" width="11.42578125" style="24"/>
    <col min="515" max="515" width="14" style="24" customWidth="1"/>
    <col min="516" max="526" width="11.42578125" style="24"/>
    <col min="527" max="527" width="12.42578125" style="24" bestFit="1" customWidth="1"/>
    <col min="528" max="528" width="11.5703125" style="24" bestFit="1" customWidth="1"/>
    <col min="529" max="770" width="11.42578125" style="24"/>
    <col min="771" max="771" width="14" style="24" customWidth="1"/>
    <col min="772" max="782" width="11.42578125" style="24"/>
    <col min="783" max="783" width="12.42578125" style="24" bestFit="1" customWidth="1"/>
    <col min="784" max="784" width="11.5703125" style="24" bestFit="1" customWidth="1"/>
    <col min="785" max="1026" width="11.42578125" style="24"/>
    <col min="1027" max="1027" width="14" style="24" customWidth="1"/>
    <col min="1028" max="1038" width="11.42578125" style="24"/>
    <col min="1039" max="1039" width="12.42578125" style="24" bestFit="1" customWidth="1"/>
    <col min="1040" max="1040" width="11.5703125" style="24" bestFit="1" customWidth="1"/>
    <col min="1041" max="1282" width="11.42578125" style="24"/>
    <col min="1283" max="1283" width="14" style="24" customWidth="1"/>
    <col min="1284" max="1294" width="11.42578125" style="24"/>
    <col min="1295" max="1295" width="12.42578125" style="24" bestFit="1" customWidth="1"/>
    <col min="1296" max="1296" width="11.5703125" style="24" bestFit="1" customWidth="1"/>
    <col min="1297" max="1538" width="11.42578125" style="24"/>
    <col min="1539" max="1539" width="14" style="24" customWidth="1"/>
    <col min="1540" max="1550" width="11.42578125" style="24"/>
    <col min="1551" max="1551" width="12.42578125" style="24" bestFit="1" customWidth="1"/>
    <col min="1552" max="1552" width="11.5703125" style="24" bestFit="1" customWidth="1"/>
    <col min="1553" max="1794" width="11.42578125" style="24"/>
    <col min="1795" max="1795" width="14" style="24" customWidth="1"/>
    <col min="1796" max="1806" width="11.42578125" style="24"/>
    <col min="1807" max="1807" width="12.42578125" style="24" bestFit="1" customWidth="1"/>
    <col min="1808" max="1808" width="11.5703125" style="24" bestFit="1" customWidth="1"/>
    <col min="1809" max="2050" width="11.42578125" style="24"/>
    <col min="2051" max="2051" width="14" style="24" customWidth="1"/>
    <col min="2052" max="2062" width="11.42578125" style="24"/>
    <col min="2063" max="2063" width="12.42578125" style="24" bestFit="1" customWidth="1"/>
    <col min="2064" max="2064" width="11.5703125" style="24" bestFit="1" customWidth="1"/>
    <col min="2065" max="2306" width="11.42578125" style="24"/>
    <col min="2307" max="2307" width="14" style="24" customWidth="1"/>
    <col min="2308" max="2318" width="11.42578125" style="24"/>
    <col min="2319" max="2319" width="12.42578125" style="24" bestFit="1" customWidth="1"/>
    <col min="2320" max="2320" width="11.5703125" style="24" bestFit="1" customWidth="1"/>
    <col min="2321" max="2562" width="11.42578125" style="24"/>
    <col min="2563" max="2563" width="14" style="24" customWidth="1"/>
    <col min="2564" max="2574" width="11.42578125" style="24"/>
    <col min="2575" max="2575" width="12.42578125" style="24" bestFit="1" customWidth="1"/>
    <col min="2576" max="2576" width="11.5703125" style="24" bestFit="1" customWidth="1"/>
    <col min="2577" max="2818" width="11.42578125" style="24"/>
    <col min="2819" max="2819" width="14" style="24" customWidth="1"/>
    <col min="2820" max="2830" width="11.42578125" style="24"/>
    <col min="2831" max="2831" width="12.42578125" style="24" bestFit="1" customWidth="1"/>
    <col min="2832" max="2832" width="11.5703125" style="24" bestFit="1" customWidth="1"/>
    <col min="2833" max="3074" width="11.42578125" style="24"/>
    <col min="3075" max="3075" width="14" style="24" customWidth="1"/>
    <col min="3076" max="3086" width="11.42578125" style="24"/>
    <col min="3087" max="3087" width="12.42578125" style="24" bestFit="1" customWidth="1"/>
    <col min="3088" max="3088" width="11.5703125" style="24" bestFit="1" customWidth="1"/>
    <col min="3089" max="3330" width="11.42578125" style="24"/>
    <col min="3331" max="3331" width="14" style="24" customWidth="1"/>
    <col min="3332" max="3342" width="11.42578125" style="24"/>
    <col min="3343" max="3343" width="12.42578125" style="24" bestFit="1" customWidth="1"/>
    <col min="3344" max="3344" width="11.5703125" style="24" bestFit="1" customWidth="1"/>
    <col min="3345" max="3586" width="11.42578125" style="24"/>
    <col min="3587" max="3587" width="14" style="24" customWidth="1"/>
    <col min="3588" max="3598" width="11.42578125" style="24"/>
    <col min="3599" max="3599" width="12.42578125" style="24" bestFit="1" customWidth="1"/>
    <col min="3600" max="3600" width="11.5703125" style="24" bestFit="1" customWidth="1"/>
    <col min="3601" max="3842" width="11.42578125" style="24"/>
    <col min="3843" max="3843" width="14" style="24" customWidth="1"/>
    <col min="3844" max="3854" width="11.42578125" style="24"/>
    <col min="3855" max="3855" width="12.42578125" style="24" bestFit="1" customWidth="1"/>
    <col min="3856" max="3856" width="11.5703125" style="24" bestFit="1" customWidth="1"/>
    <col min="3857" max="4098" width="11.42578125" style="24"/>
    <col min="4099" max="4099" width="14" style="24" customWidth="1"/>
    <col min="4100" max="4110" width="11.42578125" style="24"/>
    <col min="4111" max="4111" width="12.42578125" style="24" bestFit="1" customWidth="1"/>
    <col min="4112" max="4112" width="11.5703125" style="24" bestFit="1" customWidth="1"/>
    <col min="4113" max="4354" width="11.42578125" style="24"/>
    <col min="4355" max="4355" width="14" style="24" customWidth="1"/>
    <col min="4356" max="4366" width="11.42578125" style="24"/>
    <col min="4367" max="4367" width="12.42578125" style="24" bestFit="1" customWidth="1"/>
    <col min="4368" max="4368" width="11.5703125" style="24" bestFit="1" customWidth="1"/>
    <col min="4369" max="4610" width="11.42578125" style="24"/>
    <col min="4611" max="4611" width="14" style="24" customWidth="1"/>
    <col min="4612" max="4622" width="11.42578125" style="24"/>
    <col min="4623" max="4623" width="12.42578125" style="24" bestFit="1" customWidth="1"/>
    <col min="4624" max="4624" width="11.5703125" style="24" bestFit="1" customWidth="1"/>
    <col min="4625" max="4866" width="11.42578125" style="24"/>
    <col min="4867" max="4867" width="14" style="24" customWidth="1"/>
    <col min="4868" max="4878" width="11.42578125" style="24"/>
    <col min="4879" max="4879" width="12.42578125" style="24" bestFit="1" customWidth="1"/>
    <col min="4880" max="4880" width="11.5703125" style="24" bestFit="1" customWidth="1"/>
    <col min="4881" max="5122" width="11.42578125" style="24"/>
    <col min="5123" max="5123" width="14" style="24" customWidth="1"/>
    <col min="5124" max="5134" width="11.42578125" style="24"/>
    <col min="5135" max="5135" width="12.42578125" style="24" bestFit="1" customWidth="1"/>
    <col min="5136" max="5136" width="11.5703125" style="24" bestFit="1" customWidth="1"/>
    <col min="5137" max="5378" width="11.42578125" style="24"/>
    <col min="5379" max="5379" width="14" style="24" customWidth="1"/>
    <col min="5380" max="5390" width="11.42578125" style="24"/>
    <col min="5391" max="5391" width="12.42578125" style="24" bestFit="1" customWidth="1"/>
    <col min="5392" max="5392" width="11.5703125" style="24" bestFit="1" customWidth="1"/>
    <col min="5393" max="5634" width="11.42578125" style="24"/>
    <col min="5635" max="5635" width="14" style="24" customWidth="1"/>
    <col min="5636" max="5646" width="11.42578125" style="24"/>
    <col min="5647" max="5647" width="12.42578125" style="24" bestFit="1" customWidth="1"/>
    <col min="5648" max="5648" width="11.5703125" style="24" bestFit="1" customWidth="1"/>
    <col min="5649" max="5890" width="11.42578125" style="24"/>
    <col min="5891" max="5891" width="14" style="24" customWidth="1"/>
    <col min="5892" max="5902" width="11.42578125" style="24"/>
    <col min="5903" max="5903" width="12.42578125" style="24" bestFit="1" customWidth="1"/>
    <col min="5904" max="5904" width="11.5703125" style="24" bestFit="1" customWidth="1"/>
    <col min="5905" max="6146" width="11.42578125" style="24"/>
    <col min="6147" max="6147" width="14" style="24" customWidth="1"/>
    <col min="6148" max="6158" width="11.42578125" style="24"/>
    <col min="6159" max="6159" width="12.42578125" style="24" bestFit="1" customWidth="1"/>
    <col min="6160" max="6160" width="11.5703125" style="24" bestFit="1" customWidth="1"/>
    <col min="6161" max="6402" width="11.42578125" style="24"/>
    <col min="6403" max="6403" width="14" style="24" customWidth="1"/>
    <col min="6404" max="6414" width="11.42578125" style="24"/>
    <col min="6415" max="6415" width="12.42578125" style="24" bestFit="1" customWidth="1"/>
    <col min="6416" max="6416" width="11.5703125" style="24" bestFit="1" customWidth="1"/>
    <col min="6417" max="6658" width="11.42578125" style="24"/>
    <col min="6659" max="6659" width="14" style="24" customWidth="1"/>
    <col min="6660" max="6670" width="11.42578125" style="24"/>
    <col min="6671" max="6671" width="12.42578125" style="24" bestFit="1" customWidth="1"/>
    <col min="6672" max="6672" width="11.5703125" style="24" bestFit="1" customWidth="1"/>
    <col min="6673" max="6914" width="11.42578125" style="24"/>
    <col min="6915" max="6915" width="14" style="24" customWidth="1"/>
    <col min="6916" max="6926" width="11.42578125" style="24"/>
    <col min="6927" max="6927" width="12.42578125" style="24" bestFit="1" customWidth="1"/>
    <col min="6928" max="6928" width="11.5703125" style="24" bestFit="1" customWidth="1"/>
    <col min="6929" max="7170" width="11.42578125" style="24"/>
    <col min="7171" max="7171" width="14" style="24" customWidth="1"/>
    <col min="7172" max="7182" width="11.42578125" style="24"/>
    <col min="7183" max="7183" width="12.42578125" style="24" bestFit="1" customWidth="1"/>
    <col min="7184" max="7184" width="11.5703125" style="24" bestFit="1" customWidth="1"/>
    <col min="7185" max="7426" width="11.42578125" style="24"/>
    <col min="7427" max="7427" width="14" style="24" customWidth="1"/>
    <col min="7428" max="7438" width="11.42578125" style="24"/>
    <col min="7439" max="7439" width="12.42578125" style="24" bestFit="1" customWidth="1"/>
    <col min="7440" max="7440" width="11.5703125" style="24" bestFit="1" customWidth="1"/>
    <col min="7441" max="7682" width="11.42578125" style="24"/>
    <col min="7683" max="7683" width="14" style="24" customWidth="1"/>
    <col min="7684" max="7694" width="11.42578125" style="24"/>
    <col min="7695" max="7695" width="12.42578125" style="24" bestFit="1" customWidth="1"/>
    <col min="7696" max="7696" width="11.5703125" style="24" bestFit="1" customWidth="1"/>
    <col min="7697" max="7938" width="11.42578125" style="24"/>
    <col min="7939" max="7939" width="14" style="24" customWidth="1"/>
    <col min="7940" max="7950" width="11.42578125" style="24"/>
    <col min="7951" max="7951" width="12.42578125" style="24" bestFit="1" customWidth="1"/>
    <col min="7952" max="7952" width="11.5703125" style="24" bestFit="1" customWidth="1"/>
    <col min="7953" max="8194" width="11.42578125" style="24"/>
    <col min="8195" max="8195" width="14" style="24" customWidth="1"/>
    <col min="8196" max="8206" width="11.42578125" style="24"/>
    <col min="8207" max="8207" width="12.42578125" style="24" bestFit="1" customWidth="1"/>
    <col min="8208" max="8208" width="11.5703125" style="24" bestFit="1" customWidth="1"/>
    <col min="8209" max="8450" width="11.42578125" style="24"/>
    <col min="8451" max="8451" width="14" style="24" customWidth="1"/>
    <col min="8452" max="8462" width="11.42578125" style="24"/>
    <col min="8463" max="8463" width="12.42578125" style="24" bestFit="1" customWidth="1"/>
    <col min="8464" max="8464" width="11.5703125" style="24" bestFit="1" customWidth="1"/>
    <col min="8465" max="8706" width="11.42578125" style="24"/>
    <col min="8707" max="8707" width="14" style="24" customWidth="1"/>
    <col min="8708" max="8718" width="11.42578125" style="24"/>
    <col min="8719" max="8719" width="12.42578125" style="24" bestFit="1" customWidth="1"/>
    <col min="8720" max="8720" width="11.5703125" style="24" bestFit="1" customWidth="1"/>
    <col min="8721" max="8962" width="11.42578125" style="24"/>
    <col min="8963" max="8963" width="14" style="24" customWidth="1"/>
    <col min="8964" max="8974" width="11.42578125" style="24"/>
    <col min="8975" max="8975" width="12.42578125" style="24" bestFit="1" customWidth="1"/>
    <col min="8976" max="8976" width="11.5703125" style="24" bestFit="1" customWidth="1"/>
    <col min="8977" max="9218" width="11.42578125" style="24"/>
    <col min="9219" max="9219" width="14" style="24" customWidth="1"/>
    <col min="9220" max="9230" width="11.42578125" style="24"/>
    <col min="9231" max="9231" width="12.42578125" style="24" bestFit="1" customWidth="1"/>
    <col min="9232" max="9232" width="11.5703125" style="24" bestFit="1" customWidth="1"/>
    <col min="9233" max="9474" width="11.42578125" style="24"/>
    <col min="9475" max="9475" width="14" style="24" customWidth="1"/>
    <col min="9476" max="9486" width="11.42578125" style="24"/>
    <col min="9487" max="9487" width="12.42578125" style="24" bestFit="1" customWidth="1"/>
    <col min="9488" max="9488" width="11.5703125" style="24" bestFit="1" customWidth="1"/>
    <col min="9489" max="9730" width="11.42578125" style="24"/>
    <col min="9731" max="9731" width="14" style="24" customWidth="1"/>
    <col min="9732" max="9742" width="11.42578125" style="24"/>
    <col min="9743" max="9743" width="12.42578125" style="24" bestFit="1" customWidth="1"/>
    <col min="9744" max="9744" width="11.5703125" style="24" bestFit="1" customWidth="1"/>
    <col min="9745" max="9986" width="11.42578125" style="24"/>
    <col min="9987" max="9987" width="14" style="24" customWidth="1"/>
    <col min="9988" max="9998" width="11.42578125" style="24"/>
    <col min="9999" max="9999" width="12.42578125" style="24" bestFit="1" customWidth="1"/>
    <col min="10000" max="10000" width="11.5703125" style="24" bestFit="1" customWidth="1"/>
    <col min="10001" max="10242" width="11.42578125" style="24"/>
    <col min="10243" max="10243" width="14" style="24" customWidth="1"/>
    <col min="10244" max="10254" width="11.42578125" style="24"/>
    <col min="10255" max="10255" width="12.42578125" style="24" bestFit="1" customWidth="1"/>
    <col min="10256" max="10256" width="11.5703125" style="24" bestFit="1" customWidth="1"/>
    <col min="10257" max="10498" width="11.42578125" style="24"/>
    <col min="10499" max="10499" width="14" style="24" customWidth="1"/>
    <col min="10500" max="10510" width="11.42578125" style="24"/>
    <col min="10511" max="10511" width="12.42578125" style="24" bestFit="1" customWidth="1"/>
    <col min="10512" max="10512" width="11.5703125" style="24" bestFit="1" customWidth="1"/>
    <col min="10513" max="10754" width="11.42578125" style="24"/>
    <col min="10755" max="10755" width="14" style="24" customWidth="1"/>
    <col min="10756" max="10766" width="11.42578125" style="24"/>
    <col min="10767" max="10767" width="12.42578125" style="24" bestFit="1" customWidth="1"/>
    <col min="10768" max="10768" width="11.5703125" style="24" bestFit="1" customWidth="1"/>
    <col min="10769" max="11010" width="11.42578125" style="24"/>
    <col min="11011" max="11011" width="14" style="24" customWidth="1"/>
    <col min="11012" max="11022" width="11.42578125" style="24"/>
    <col min="11023" max="11023" width="12.42578125" style="24" bestFit="1" customWidth="1"/>
    <col min="11024" max="11024" width="11.5703125" style="24" bestFit="1" customWidth="1"/>
    <col min="11025" max="11266" width="11.42578125" style="24"/>
    <col min="11267" max="11267" width="14" style="24" customWidth="1"/>
    <col min="11268" max="11278" width="11.42578125" style="24"/>
    <col min="11279" max="11279" width="12.42578125" style="24" bestFit="1" customWidth="1"/>
    <col min="11280" max="11280" width="11.5703125" style="24" bestFit="1" customWidth="1"/>
    <col min="11281" max="11522" width="11.42578125" style="24"/>
    <col min="11523" max="11523" width="14" style="24" customWidth="1"/>
    <col min="11524" max="11534" width="11.42578125" style="24"/>
    <col min="11535" max="11535" width="12.42578125" style="24" bestFit="1" customWidth="1"/>
    <col min="11536" max="11536" width="11.5703125" style="24" bestFit="1" customWidth="1"/>
    <col min="11537" max="11778" width="11.42578125" style="24"/>
    <col min="11779" max="11779" width="14" style="24" customWidth="1"/>
    <col min="11780" max="11790" width="11.42578125" style="24"/>
    <col min="11791" max="11791" width="12.42578125" style="24" bestFit="1" customWidth="1"/>
    <col min="11792" max="11792" width="11.5703125" style="24" bestFit="1" customWidth="1"/>
    <col min="11793" max="12034" width="11.42578125" style="24"/>
    <col min="12035" max="12035" width="14" style="24" customWidth="1"/>
    <col min="12036" max="12046" width="11.42578125" style="24"/>
    <col min="12047" max="12047" width="12.42578125" style="24" bestFit="1" customWidth="1"/>
    <col min="12048" max="12048" width="11.5703125" style="24" bestFit="1" customWidth="1"/>
    <col min="12049" max="12290" width="11.42578125" style="24"/>
    <col min="12291" max="12291" width="14" style="24" customWidth="1"/>
    <col min="12292" max="12302" width="11.42578125" style="24"/>
    <col min="12303" max="12303" width="12.42578125" style="24" bestFit="1" customWidth="1"/>
    <col min="12304" max="12304" width="11.5703125" style="24" bestFit="1" customWidth="1"/>
    <col min="12305" max="12546" width="11.42578125" style="24"/>
    <col min="12547" max="12547" width="14" style="24" customWidth="1"/>
    <col min="12548" max="12558" width="11.42578125" style="24"/>
    <col min="12559" max="12559" width="12.42578125" style="24" bestFit="1" customWidth="1"/>
    <col min="12560" max="12560" width="11.5703125" style="24" bestFit="1" customWidth="1"/>
    <col min="12561" max="12802" width="11.42578125" style="24"/>
    <col min="12803" max="12803" width="14" style="24" customWidth="1"/>
    <col min="12804" max="12814" width="11.42578125" style="24"/>
    <col min="12815" max="12815" width="12.42578125" style="24" bestFit="1" customWidth="1"/>
    <col min="12816" max="12816" width="11.5703125" style="24" bestFit="1" customWidth="1"/>
    <col min="12817" max="13058" width="11.42578125" style="24"/>
    <col min="13059" max="13059" width="14" style="24" customWidth="1"/>
    <col min="13060" max="13070" width="11.42578125" style="24"/>
    <col min="13071" max="13071" width="12.42578125" style="24" bestFit="1" customWidth="1"/>
    <col min="13072" max="13072" width="11.5703125" style="24" bestFit="1" customWidth="1"/>
    <col min="13073" max="13314" width="11.42578125" style="24"/>
    <col min="13315" max="13315" width="14" style="24" customWidth="1"/>
    <col min="13316" max="13326" width="11.42578125" style="24"/>
    <col min="13327" max="13327" width="12.42578125" style="24" bestFit="1" customWidth="1"/>
    <col min="13328" max="13328" width="11.5703125" style="24" bestFit="1" customWidth="1"/>
    <col min="13329" max="13570" width="11.42578125" style="24"/>
    <col min="13571" max="13571" width="14" style="24" customWidth="1"/>
    <col min="13572" max="13582" width="11.42578125" style="24"/>
    <col min="13583" max="13583" width="12.42578125" style="24" bestFit="1" customWidth="1"/>
    <col min="13584" max="13584" width="11.5703125" style="24" bestFit="1" customWidth="1"/>
    <col min="13585" max="13826" width="11.42578125" style="24"/>
    <col min="13827" max="13827" width="14" style="24" customWidth="1"/>
    <col min="13828" max="13838" width="11.42578125" style="24"/>
    <col min="13839" max="13839" width="12.42578125" style="24" bestFit="1" customWidth="1"/>
    <col min="13840" max="13840" width="11.5703125" style="24" bestFit="1" customWidth="1"/>
    <col min="13841" max="14082" width="11.42578125" style="24"/>
    <col min="14083" max="14083" width="14" style="24" customWidth="1"/>
    <col min="14084" max="14094" width="11.42578125" style="24"/>
    <col min="14095" max="14095" width="12.42578125" style="24" bestFit="1" customWidth="1"/>
    <col min="14096" max="14096" width="11.5703125" style="24" bestFit="1" customWidth="1"/>
    <col min="14097" max="14338" width="11.42578125" style="24"/>
    <col min="14339" max="14339" width="14" style="24" customWidth="1"/>
    <col min="14340" max="14350" width="11.42578125" style="24"/>
    <col min="14351" max="14351" width="12.42578125" style="24" bestFit="1" customWidth="1"/>
    <col min="14352" max="14352" width="11.5703125" style="24" bestFit="1" customWidth="1"/>
    <col min="14353" max="14594" width="11.42578125" style="24"/>
    <col min="14595" max="14595" width="14" style="24" customWidth="1"/>
    <col min="14596" max="14606" width="11.42578125" style="24"/>
    <col min="14607" max="14607" width="12.42578125" style="24" bestFit="1" customWidth="1"/>
    <col min="14608" max="14608" width="11.5703125" style="24" bestFit="1" customWidth="1"/>
    <col min="14609" max="14850" width="11.42578125" style="24"/>
    <col min="14851" max="14851" width="14" style="24" customWidth="1"/>
    <col min="14852" max="14862" width="11.42578125" style="24"/>
    <col min="14863" max="14863" width="12.42578125" style="24" bestFit="1" customWidth="1"/>
    <col min="14864" max="14864" width="11.5703125" style="24" bestFit="1" customWidth="1"/>
    <col min="14865" max="15106" width="11.42578125" style="24"/>
    <col min="15107" max="15107" width="14" style="24" customWidth="1"/>
    <col min="15108" max="15118" width="11.42578125" style="24"/>
    <col min="15119" max="15119" width="12.42578125" style="24" bestFit="1" customWidth="1"/>
    <col min="15120" max="15120" width="11.5703125" style="24" bestFit="1" customWidth="1"/>
    <col min="15121" max="15362" width="11.42578125" style="24"/>
    <col min="15363" max="15363" width="14" style="24" customWidth="1"/>
    <col min="15364" max="15374" width="11.42578125" style="24"/>
    <col min="15375" max="15375" width="12.42578125" style="24" bestFit="1" customWidth="1"/>
    <col min="15376" max="15376" width="11.5703125" style="24" bestFit="1" customWidth="1"/>
    <col min="15377" max="15618" width="11.42578125" style="24"/>
    <col min="15619" max="15619" width="14" style="24" customWidth="1"/>
    <col min="15620" max="15630" width="11.42578125" style="24"/>
    <col min="15631" max="15631" width="12.42578125" style="24" bestFit="1" customWidth="1"/>
    <col min="15632" max="15632" width="11.5703125" style="24" bestFit="1" customWidth="1"/>
    <col min="15633" max="15874" width="11.42578125" style="24"/>
    <col min="15875" max="15875" width="14" style="24" customWidth="1"/>
    <col min="15876" max="15886" width="11.42578125" style="24"/>
    <col min="15887" max="15887" width="12.42578125" style="24" bestFit="1" customWidth="1"/>
    <col min="15888" max="15888" width="11.5703125" style="24" bestFit="1" customWidth="1"/>
    <col min="15889" max="16130" width="11.42578125" style="24"/>
    <col min="16131" max="16131" width="14" style="24" customWidth="1"/>
    <col min="16132" max="16142" width="11.42578125" style="24"/>
    <col min="16143" max="16143" width="12.42578125" style="24" bestFit="1" customWidth="1"/>
    <col min="16144" max="16144" width="11.5703125" style="24" bestFit="1" customWidth="1"/>
    <col min="16145" max="16384" width="11.42578125" style="24"/>
  </cols>
  <sheetData>
    <row r="1" spans="1:17" ht="74.25" customHeight="1"/>
    <row r="3" spans="1:17">
      <c r="A3" s="30" t="s">
        <v>97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77"/>
      <c r="O3" s="25"/>
    </row>
    <row r="4" spans="1:17">
      <c r="A4" s="31"/>
      <c r="B4" s="30">
        <v>2001</v>
      </c>
      <c r="C4" s="30">
        <v>2002</v>
      </c>
      <c r="D4" s="30">
        <v>2003</v>
      </c>
      <c r="E4" s="30">
        <v>2004</v>
      </c>
      <c r="F4" s="32">
        <v>2005</v>
      </c>
      <c r="G4" s="32">
        <v>2006</v>
      </c>
      <c r="H4" s="32">
        <v>2007</v>
      </c>
      <c r="I4" s="32">
        <v>2008</v>
      </c>
      <c r="J4" s="32">
        <v>2009</v>
      </c>
      <c r="K4" s="32">
        <v>2010</v>
      </c>
      <c r="L4" s="32">
        <v>2011</v>
      </c>
      <c r="M4" s="32">
        <v>2012</v>
      </c>
      <c r="N4" s="77"/>
      <c r="O4" s="25"/>
    </row>
    <row r="5" spans="1:17">
      <c r="A5" s="36" t="s">
        <v>38</v>
      </c>
      <c r="B5" s="33">
        <v>91740.894177545459</v>
      </c>
      <c r="C5" s="33">
        <v>84504.807993069699</v>
      </c>
      <c r="D5" s="33">
        <v>37489.460537753337</v>
      </c>
      <c r="E5" s="33">
        <v>39711.19215956566</v>
      </c>
      <c r="F5" s="33">
        <v>42397.537783348496</v>
      </c>
      <c r="G5" s="33">
        <v>41600.012947885865</v>
      </c>
      <c r="H5" s="33">
        <v>40625.980516601339</v>
      </c>
      <c r="I5" s="33">
        <v>39401.461981853237</v>
      </c>
      <c r="J5" s="33">
        <v>34406.138174926251</v>
      </c>
      <c r="K5" s="33">
        <v>30758.188518726958</v>
      </c>
      <c r="L5" s="33">
        <v>34841.395986285366</v>
      </c>
      <c r="M5" s="33">
        <v>38953.06045005429</v>
      </c>
      <c r="N5" s="27"/>
      <c r="O5" s="25"/>
    </row>
    <row r="6" spans="1:17">
      <c r="A6" s="36" t="s">
        <v>66</v>
      </c>
      <c r="B6" s="33">
        <v>125722.62116628283</v>
      </c>
      <c r="C6" s="33">
        <v>119432.16336397332</v>
      </c>
      <c r="D6" s="33">
        <v>112805.99716012324</v>
      </c>
      <c r="E6" s="33">
        <v>117388.26221818994</v>
      </c>
      <c r="F6" s="33">
        <v>112951.18567214647</v>
      </c>
      <c r="G6" s="33">
        <v>96863.67356707374</v>
      </c>
      <c r="H6" s="33">
        <v>96357.568822006491</v>
      </c>
      <c r="I6" s="33">
        <v>86192.984932441075</v>
      </c>
      <c r="J6" s="33">
        <v>77756.425956037827</v>
      </c>
      <c r="K6" s="33">
        <v>78639.209675757316</v>
      </c>
      <c r="L6" s="33">
        <v>71806.102792341961</v>
      </c>
      <c r="M6" s="33">
        <v>84671.985700364297</v>
      </c>
      <c r="N6" s="48"/>
      <c r="O6" s="25"/>
    </row>
    <row r="7" spans="1:17">
      <c r="A7" s="36" t="s">
        <v>13</v>
      </c>
      <c r="B7" s="33">
        <v>202473.34762124243</v>
      </c>
      <c r="C7" s="33">
        <v>144538.87291291918</v>
      </c>
      <c r="D7" s="33">
        <v>145966.95596833838</v>
      </c>
      <c r="E7" s="33">
        <v>143609.90173052525</v>
      </c>
      <c r="F7" s="33">
        <v>145361.63724225658</v>
      </c>
      <c r="G7" s="33">
        <v>152082.8664901919</v>
      </c>
      <c r="H7" s="33">
        <v>133581.36783828889</v>
      </c>
      <c r="I7" s="33">
        <v>137231.39109517395</v>
      </c>
      <c r="J7" s="33">
        <v>127297.128000984</v>
      </c>
      <c r="K7" s="33">
        <v>102912.44339654157</v>
      </c>
      <c r="L7" s="33">
        <v>131837.6615376324</v>
      </c>
      <c r="M7" s="33">
        <v>85671.815016784662</v>
      </c>
      <c r="N7" s="48"/>
      <c r="O7" s="25"/>
    </row>
    <row r="8" spans="1:17">
      <c r="A8" s="36" t="s">
        <v>53</v>
      </c>
      <c r="B8" s="33">
        <v>123482.27271468687</v>
      </c>
      <c r="C8" s="33">
        <v>100408.2302789301</v>
      </c>
      <c r="D8" s="33">
        <v>117941.54408923635</v>
      </c>
      <c r="E8" s="33">
        <v>168557.60779800604</v>
      </c>
      <c r="F8" s="34">
        <v>172938.97511452864</v>
      </c>
      <c r="G8" s="33">
        <v>198759.62087921612</v>
      </c>
      <c r="H8" s="33">
        <v>181714.04198604554</v>
      </c>
      <c r="I8" s="33">
        <v>172073.81271803199</v>
      </c>
      <c r="J8" s="33">
        <v>183086.065599272</v>
      </c>
      <c r="K8" s="33">
        <v>131238.86634048389</v>
      </c>
      <c r="L8" s="33">
        <v>148632.50059157514</v>
      </c>
      <c r="M8" s="33">
        <v>158265.83697445746</v>
      </c>
      <c r="N8" s="48"/>
      <c r="O8" s="25"/>
      <c r="Q8" s="186"/>
    </row>
    <row r="9" spans="1:17">
      <c r="A9" s="36" t="s">
        <v>30</v>
      </c>
      <c r="B9" s="33">
        <v>29531.002071553936</v>
      </c>
      <c r="C9" s="33">
        <v>24314.467435434341</v>
      </c>
      <c r="D9" s="33">
        <v>14817.485425707071</v>
      </c>
      <c r="E9" s="33">
        <v>13727.275464166665</v>
      </c>
      <c r="F9" s="34">
        <v>11161.222222222221</v>
      </c>
      <c r="G9" s="33">
        <v>10436.924126193941</v>
      </c>
      <c r="H9" s="33">
        <v>7575.6747391001682</v>
      </c>
      <c r="I9" s="33">
        <v>6591.3177265186414</v>
      </c>
      <c r="J9" s="33">
        <v>8430.6181866811821</v>
      </c>
      <c r="K9" s="33">
        <v>7873.9952996831353</v>
      </c>
      <c r="L9" s="33">
        <v>9221.6509463530092</v>
      </c>
      <c r="M9" s="33">
        <v>9896.319754261569</v>
      </c>
      <c r="N9" s="48"/>
      <c r="O9" s="25"/>
    </row>
    <row r="10" spans="1:17">
      <c r="A10" s="36" t="s">
        <v>1</v>
      </c>
      <c r="B10" s="33">
        <v>68607.116836645248</v>
      </c>
      <c r="C10" s="33">
        <v>46765.02944040404</v>
      </c>
      <c r="D10" s="33">
        <v>52689.040543686875</v>
      </c>
      <c r="E10" s="33">
        <v>59927.838542424237</v>
      </c>
      <c r="F10" s="33">
        <v>49287.110099315549</v>
      </c>
      <c r="G10" s="33">
        <v>89123.219885732309</v>
      </c>
      <c r="H10" s="33">
        <v>68410.853831671076</v>
      </c>
      <c r="I10" s="33">
        <v>64062.525342540408</v>
      </c>
      <c r="J10" s="33">
        <v>24621.698078043737</v>
      </c>
      <c r="K10" s="33">
        <v>22467.909973434245</v>
      </c>
      <c r="L10" s="33">
        <v>23907.817498693399</v>
      </c>
      <c r="M10" s="33">
        <v>23392.593214160941</v>
      </c>
      <c r="N10" s="78"/>
    </row>
    <row r="11" spans="1:17">
      <c r="A11" s="36" t="s">
        <v>80</v>
      </c>
      <c r="B11" s="45">
        <v>641557.2545879567</v>
      </c>
      <c r="C11" s="45">
        <v>519963.57142473059</v>
      </c>
      <c r="D11" s="45">
        <v>481710.48372484534</v>
      </c>
      <c r="E11" s="45">
        <v>542922.07791287766</v>
      </c>
      <c r="F11" s="45">
        <v>534097.66813381796</v>
      </c>
      <c r="G11" s="45">
        <v>588866.31789629383</v>
      </c>
      <c r="H11" s="45">
        <v>528265.48773371347</v>
      </c>
      <c r="I11" s="45">
        <v>505553.49379655934</v>
      </c>
      <c r="J11" s="45">
        <v>455598.07399594551</v>
      </c>
      <c r="K11" s="45">
        <v>373890.61320462712</v>
      </c>
      <c r="L11" s="45">
        <v>420247.12935288122</v>
      </c>
      <c r="M11" s="45">
        <v>400851.61111008323</v>
      </c>
      <c r="N11" s="78"/>
    </row>
    <row r="12" spans="1:17">
      <c r="A12" s="35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46"/>
      <c r="N12" s="31"/>
    </row>
    <row r="13" spans="1:17">
      <c r="A13" s="30" t="s">
        <v>98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46"/>
      <c r="N13" s="31"/>
    </row>
    <row r="14" spans="1:17">
      <c r="A14" s="35"/>
      <c r="B14" s="37">
        <v>2001</v>
      </c>
      <c r="C14" s="30">
        <v>2002</v>
      </c>
      <c r="D14" s="30">
        <v>2003</v>
      </c>
      <c r="E14" s="30">
        <v>2004</v>
      </c>
      <c r="F14" s="32">
        <v>2005</v>
      </c>
      <c r="G14" s="32">
        <v>2006</v>
      </c>
      <c r="H14" s="32">
        <v>2007</v>
      </c>
      <c r="I14" s="32">
        <v>2008</v>
      </c>
      <c r="J14" s="32">
        <v>2009</v>
      </c>
      <c r="K14" s="32">
        <v>2010</v>
      </c>
      <c r="L14" s="32">
        <v>2011</v>
      </c>
      <c r="M14" s="32">
        <v>2012</v>
      </c>
      <c r="N14" s="31"/>
    </row>
    <row r="15" spans="1:17">
      <c r="A15" s="53" t="s">
        <v>38</v>
      </c>
      <c r="B15" s="31">
        <v>100</v>
      </c>
      <c r="C15" s="54">
        <v>92.112474759105993</v>
      </c>
      <c r="D15" s="54">
        <v>40.864503091936591</v>
      </c>
      <c r="E15" s="54">
        <v>43.286249295448208</v>
      </c>
      <c r="F15" s="54">
        <v>46.214437044069854</v>
      </c>
      <c r="G15" s="54">
        <v>45.345113889317098</v>
      </c>
      <c r="H15" s="54">
        <v>44.28339278880167</v>
      </c>
      <c r="I15" s="54">
        <v>42.948635213430428</v>
      </c>
      <c r="J15" s="54">
        <v>37.503600202915301</v>
      </c>
      <c r="K15" s="54">
        <v>33.52723863711298</v>
      </c>
      <c r="L15" s="54">
        <v>37.978042724171708</v>
      </c>
      <c r="M15" s="54">
        <v>42.459865689415153</v>
      </c>
      <c r="N15" s="31"/>
    </row>
    <row r="16" spans="1:17">
      <c r="A16" s="53" t="s">
        <v>66</v>
      </c>
      <c r="B16" s="31">
        <v>100</v>
      </c>
      <c r="C16" s="54">
        <v>94.996558500009598</v>
      </c>
      <c r="D16" s="54">
        <v>89.726093930959451</v>
      </c>
      <c r="E16" s="54">
        <v>93.370835836241653</v>
      </c>
      <c r="F16" s="54">
        <v>89.841577135713194</v>
      </c>
      <c r="G16" s="54">
        <v>77.045540944425767</v>
      </c>
      <c r="H16" s="54">
        <v>76.642984315895205</v>
      </c>
      <c r="I16" s="54">
        <v>68.558055927294731</v>
      </c>
      <c r="J16" s="54">
        <v>61.847601676388763</v>
      </c>
      <c r="K16" s="54">
        <v>62.549769441847538</v>
      </c>
      <c r="L16" s="54">
        <v>57.114703882422255</v>
      </c>
      <c r="M16" s="54">
        <v>67.348250390338052</v>
      </c>
      <c r="N16" s="31"/>
    </row>
    <row r="17" spans="1:14">
      <c r="A17" s="53" t="s">
        <v>13</v>
      </c>
      <c r="B17" s="31">
        <v>100</v>
      </c>
      <c r="C17" s="54">
        <v>71.386616861445589</v>
      </c>
      <c r="D17" s="54">
        <v>72.091935893405605</v>
      </c>
      <c r="E17" s="54">
        <v>70.927805273002988</v>
      </c>
      <c r="F17" s="54">
        <v>71.792973717300271</v>
      </c>
      <c r="G17" s="54">
        <v>75.112536181644174</v>
      </c>
      <c r="H17" s="54">
        <v>65.974790957757762</v>
      </c>
      <c r="I17" s="54">
        <v>67.777508846194607</v>
      </c>
      <c r="J17" s="54">
        <v>62.871054139487704</v>
      </c>
      <c r="K17" s="54">
        <v>50.827649468736567</v>
      </c>
      <c r="L17" s="54">
        <v>65.113588077901014</v>
      </c>
      <c r="M17" s="54">
        <v>42.312638193273209</v>
      </c>
      <c r="N17" s="31"/>
    </row>
    <row r="18" spans="1:14">
      <c r="A18" s="53" t="s">
        <v>53</v>
      </c>
      <c r="B18" s="31">
        <v>100</v>
      </c>
      <c r="C18" s="54">
        <v>81.313882609635229</v>
      </c>
      <c r="D18" s="54">
        <v>95.512935983732092</v>
      </c>
      <c r="E18" s="54">
        <v>136.50348676969074</v>
      </c>
      <c r="F18" s="54">
        <v>140.05166192082845</v>
      </c>
      <c r="G18" s="54">
        <v>160.9620688942631</v>
      </c>
      <c r="H18" s="54">
        <v>147.15799927484866</v>
      </c>
      <c r="I18" s="54">
        <v>139.35102499742513</v>
      </c>
      <c r="J18" s="54">
        <v>148.269109058515</v>
      </c>
      <c r="K18" s="54">
        <v>106.28154426969374</v>
      </c>
      <c r="L18" s="54">
        <v>120.36748054921161</v>
      </c>
      <c r="M18" s="54">
        <v>128.16887274187127</v>
      </c>
      <c r="N18" s="31"/>
    </row>
    <row r="19" spans="1:14">
      <c r="A19" s="53" t="s">
        <v>30</v>
      </c>
      <c r="B19" s="31">
        <v>100</v>
      </c>
      <c r="C19" s="54">
        <v>82.335395786841659</v>
      </c>
      <c r="D19" s="54">
        <v>50.176033274469134</v>
      </c>
      <c r="E19" s="54">
        <v>46.484286008667532</v>
      </c>
      <c r="F19" s="54">
        <v>37.794932238257474</v>
      </c>
      <c r="G19" s="54">
        <v>35.342262009616746</v>
      </c>
      <c r="H19" s="54">
        <v>25.65329385282703</v>
      </c>
      <c r="I19" s="54">
        <v>22.319993444678264</v>
      </c>
      <c r="J19" s="54">
        <v>28.548364753264053</v>
      </c>
      <c r="K19" s="54">
        <v>26.663488359129705</v>
      </c>
      <c r="L19" s="54">
        <v>31.22701669252147</v>
      </c>
      <c r="M19" s="54">
        <v>33.511628661576331</v>
      </c>
      <c r="N19" s="31"/>
    </row>
    <row r="20" spans="1:14">
      <c r="A20" s="53" t="s">
        <v>1</v>
      </c>
      <c r="B20" s="31">
        <v>100</v>
      </c>
      <c r="C20" s="54">
        <v>68.163525296876131</v>
      </c>
      <c r="D20" s="54">
        <v>76.798214198594593</v>
      </c>
      <c r="E20" s="54">
        <v>87.349303258309888</v>
      </c>
      <c r="F20" s="54">
        <v>71.839646339707045</v>
      </c>
      <c r="G20" s="54">
        <v>129.90375342245656</v>
      </c>
      <c r="H20" s="54">
        <v>99.713932002941505</v>
      </c>
      <c r="I20" s="54">
        <v>93.375918266722095</v>
      </c>
      <c r="J20" s="54">
        <v>35.88796500029062</v>
      </c>
      <c r="K20" s="54">
        <v>32.74865787893512</v>
      </c>
      <c r="L20" s="54">
        <v>34.847430705502944</v>
      </c>
      <c r="M20" s="54">
        <v>34.096452806578533</v>
      </c>
      <c r="N20" s="31"/>
    </row>
    <row r="21" spans="1:14">
      <c r="A21" s="36" t="s">
        <v>80</v>
      </c>
      <c r="B21" s="52">
        <v>100</v>
      </c>
      <c r="C21" s="52">
        <v>81.047103388875215</v>
      </c>
      <c r="D21" s="52">
        <v>75.084566541800896</v>
      </c>
      <c r="E21" s="52">
        <v>84.625662640440723</v>
      </c>
      <c r="F21" s="52">
        <v>83.250195413477911</v>
      </c>
      <c r="G21" s="52">
        <v>91.787025037149036</v>
      </c>
      <c r="H21" s="52">
        <v>82.341129175289979</v>
      </c>
      <c r="I21" s="52">
        <v>78.800994015920452</v>
      </c>
      <c r="J21" s="52">
        <v>71.014406077997762</v>
      </c>
      <c r="K21" s="52">
        <v>58.278604213549144</v>
      </c>
      <c r="L21" s="52">
        <v>65.504228398568571</v>
      </c>
      <c r="M21" s="52">
        <v>62.481034739063489</v>
      </c>
      <c r="N21" s="31"/>
    </row>
    <row r="22" spans="1:14">
      <c r="A22" s="3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31"/>
    </row>
    <row r="23" spans="1:14">
      <c r="A23" s="53" t="s">
        <v>99</v>
      </c>
      <c r="B23" s="31" t="s">
        <v>100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>
      <c r="A24" s="53" t="s">
        <v>101</v>
      </c>
      <c r="B24" s="51" t="s">
        <v>102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>
      <c r="A26" s="31"/>
      <c r="B26" s="31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31"/>
    </row>
    <row r="27" spans="1:14">
      <c r="A27" s="31"/>
      <c r="B27" s="31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</row>
    <row r="28" spans="1:14">
      <c r="A28" s="31"/>
      <c r="B28" s="31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  <row r="29" spans="1:14">
      <c r="A29" s="31"/>
      <c r="B29" s="31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4">
      <c r="A30" s="31"/>
      <c r="B30" s="31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4">
      <c r="A31" s="31"/>
      <c r="B31" s="31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14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</sheetData>
  <pageMargins left="0.7" right="0.7" top="0.75" bottom="0.75" header="0.3" footer="0.3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7"/>
  <sheetViews>
    <sheetView topLeftCell="A16" zoomScale="85" zoomScaleNormal="85" workbookViewId="0">
      <selection activeCell="A48" sqref="A48:B48"/>
    </sheetView>
  </sheetViews>
  <sheetFormatPr baseColWidth="10" defaultRowHeight="15"/>
  <cols>
    <col min="2" max="2" width="17" customWidth="1"/>
    <col min="3" max="4" width="16.5703125" customWidth="1"/>
    <col min="5" max="5" width="16.42578125" customWidth="1"/>
    <col min="6" max="6" width="17" customWidth="1"/>
    <col min="7" max="7" width="17.7109375" customWidth="1"/>
    <col min="8" max="8" width="15.5703125" customWidth="1"/>
    <col min="9" max="9" width="17" customWidth="1"/>
    <col min="10" max="10" width="17.5703125" customWidth="1"/>
    <col min="12" max="12" width="18.5703125" customWidth="1"/>
  </cols>
  <sheetData>
    <row r="1" spans="1:12" ht="121.5" customHeight="1"/>
    <row r="2" spans="1:12" s="195" customFormat="1">
      <c r="A2" s="193" t="s">
        <v>146</v>
      </c>
      <c r="B2" s="194"/>
      <c r="C2" s="194"/>
      <c r="D2" s="194"/>
      <c r="E2" s="194"/>
      <c r="F2" s="194"/>
      <c r="G2" s="194"/>
      <c r="H2" s="194"/>
      <c r="I2" s="194"/>
    </row>
    <row r="3" spans="1:12">
      <c r="A3" s="47"/>
      <c r="B3" s="51"/>
      <c r="C3" s="51"/>
      <c r="D3" s="51"/>
      <c r="E3" s="51"/>
      <c r="F3" s="51"/>
      <c r="G3" s="51"/>
      <c r="H3" s="51"/>
      <c r="I3" s="51"/>
    </row>
    <row r="4" spans="1:12" ht="30.75" customHeight="1">
      <c r="A4" s="65"/>
      <c r="B4" s="83">
        <v>2008</v>
      </c>
      <c r="C4" s="83">
        <v>2009</v>
      </c>
      <c r="D4" s="83">
        <v>2010</v>
      </c>
      <c r="E4" s="83">
        <v>2011</v>
      </c>
      <c r="F4" s="83">
        <v>2012</v>
      </c>
      <c r="G4" s="79"/>
    </row>
    <row r="5" spans="1:12">
      <c r="A5" s="63" t="s">
        <v>1</v>
      </c>
      <c r="B5" s="163">
        <v>68199.564793307451</v>
      </c>
      <c r="C5" s="92">
        <v>16537.461643141945</v>
      </c>
      <c r="D5" s="164">
        <v>15435.179006886479</v>
      </c>
      <c r="E5" s="67">
        <v>16649.135052459929</v>
      </c>
      <c r="F5" s="67">
        <v>13796.520037821074</v>
      </c>
      <c r="G5" s="51"/>
    </row>
    <row r="6" spans="1:12">
      <c r="A6" s="63" t="s">
        <v>13</v>
      </c>
      <c r="B6" s="163">
        <v>97063.213476430989</v>
      </c>
      <c r="C6" s="97">
        <v>61266.903666733844</v>
      </c>
      <c r="D6" s="165">
        <v>45339.992238585859</v>
      </c>
      <c r="E6" s="68">
        <v>76183.929043884564</v>
      </c>
      <c r="F6" s="68">
        <v>21328.527319271605</v>
      </c>
      <c r="G6" s="51"/>
    </row>
    <row r="7" spans="1:12">
      <c r="A7" s="63" t="s">
        <v>30</v>
      </c>
      <c r="B7" s="163">
        <v>0</v>
      </c>
      <c r="C7" s="97">
        <v>0</v>
      </c>
      <c r="D7" s="165">
        <v>63.182294475433686</v>
      </c>
      <c r="E7" s="68">
        <v>130.58358471138635</v>
      </c>
      <c r="F7" s="68">
        <v>44.721253905723913</v>
      </c>
      <c r="G7" s="51"/>
    </row>
    <row r="8" spans="1:12">
      <c r="A8" s="63" t="s">
        <v>38</v>
      </c>
      <c r="B8" s="163">
        <v>10541.595371445343</v>
      </c>
      <c r="C8" s="97">
        <v>10274.178382704926</v>
      </c>
      <c r="D8" s="165">
        <v>11364.560839017378</v>
      </c>
      <c r="E8" s="68">
        <v>12062.711445952467</v>
      </c>
      <c r="F8" s="68">
        <v>11263.736549361112</v>
      </c>
      <c r="G8" s="51"/>
    </row>
    <row r="9" spans="1:12">
      <c r="A9" s="63" t="s">
        <v>53</v>
      </c>
      <c r="B9" s="163">
        <v>61100.696657606066</v>
      </c>
      <c r="C9" s="97">
        <v>56746.522822611652</v>
      </c>
      <c r="D9" s="165">
        <v>34117.225933817805</v>
      </c>
      <c r="E9" s="68">
        <v>37934.679937858076</v>
      </c>
      <c r="F9" s="68">
        <v>36181.379791918691</v>
      </c>
      <c r="G9" s="51"/>
    </row>
    <row r="10" spans="1:12">
      <c r="A10" s="63" t="s">
        <v>66</v>
      </c>
      <c r="B10" s="163">
        <v>3708.6017847272724</v>
      </c>
      <c r="C10" s="97">
        <v>0</v>
      </c>
      <c r="D10" s="165">
        <v>762.89864193013477</v>
      </c>
      <c r="E10" s="68">
        <v>1198.2355264393941</v>
      </c>
      <c r="F10" s="68">
        <v>1608.6116702223533</v>
      </c>
      <c r="G10" s="51"/>
    </row>
    <row r="11" spans="1:12">
      <c r="A11" s="55" t="s">
        <v>80</v>
      </c>
      <c r="B11" s="166">
        <v>240613.67208351704</v>
      </c>
      <c r="C11" s="167">
        <v>144825.06651519236</v>
      </c>
      <c r="D11" s="168">
        <v>107083.03895471309</v>
      </c>
      <c r="E11" s="69">
        <v>144159.27459130599</v>
      </c>
      <c r="F11" s="69">
        <v>84223.496622500505</v>
      </c>
      <c r="G11" s="79"/>
    </row>
    <row r="12" spans="1:12">
      <c r="A12" s="51"/>
      <c r="B12" s="51"/>
      <c r="C12" s="51"/>
      <c r="D12" s="51"/>
      <c r="E12" s="51"/>
      <c r="F12" s="51"/>
      <c r="G12" s="51"/>
      <c r="H12" s="80"/>
      <c r="I12" s="80"/>
      <c r="J12" s="75"/>
    </row>
    <row r="13" spans="1:12">
      <c r="A13" s="51"/>
      <c r="B13" s="51"/>
      <c r="C13" s="51"/>
      <c r="D13" s="51"/>
      <c r="E13" s="51"/>
      <c r="F13" s="51"/>
      <c r="G13" s="51"/>
      <c r="H13" s="76"/>
      <c r="I13" s="76"/>
      <c r="J13" s="76"/>
      <c r="K13" s="53"/>
      <c r="L13" s="62"/>
    </row>
    <row r="14" spans="1:12">
      <c r="A14" s="196" t="s">
        <v>145</v>
      </c>
      <c r="B14" s="51"/>
      <c r="C14" s="51"/>
      <c r="D14" s="51"/>
      <c r="E14" s="51"/>
      <c r="F14" s="51"/>
      <c r="G14" s="51"/>
      <c r="H14" s="51"/>
      <c r="I14" s="51"/>
      <c r="L14" s="62"/>
    </row>
    <row r="15" spans="1:12">
      <c r="A15" s="51"/>
      <c r="B15" s="51"/>
      <c r="C15" s="51"/>
      <c r="D15" s="51"/>
      <c r="E15" s="51"/>
      <c r="F15" s="51"/>
      <c r="G15" s="51"/>
      <c r="H15" s="51"/>
      <c r="I15" s="51"/>
      <c r="L15" s="62"/>
    </row>
    <row r="16" spans="1:12">
      <c r="A16" s="65" t="s">
        <v>87</v>
      </c>
      <c r="B16" s="197" t="s">
        <v>149</v>
      </c>
      <c r="C16" s="197" t="s">
        <v>150</v>
      </c>
      <c r="D16" s="197" t="s">
        <v>151</v>
      </c>
      <c r="E16" s="197" t="s">
        <v>152</v>
      </c>
      <c r="F16" s="197" t="s">
        <v>153</v>
      </c>
      <c r="L16" s="62"/>
    </row>
    <row r="17" spans="1:15">
      <c r="A17" s="64" t="s">
        <v>1</v>
      </c>
      <c r="B17" s="165">
        <v>64062.525342540401</v>
      </c>
      <c r="C17" s="165">
        <v>8084.2364349017853</v>
      </c>
      <c r="D17" s="164">
        <v>7032.7309665477678</v>
      </c>
      <c r="E17" s="92">
        <v>7258.6824462334689</v>
      </c>
      <c r="F17" s="188">
        <v>9596.0731763398744</v>
      </c>
      <c r="L17" s="62"/>
    </row>
    <row r="18" spans="1:15">
      <c r="A18" s="64" t="s">
        <v>13</v>
      </c>
      <c r="B18" s="165">
        <v>137231.39109517389</v>
      </c>
      <c r="C18" s="165">
        <v>66030.224334250597</v>
      </c>
      <c r="D18" s="165">
        <v>57572.4511579557</v>
      </c>
      <c r="E18" s="97">
        <v>55653.732493747848</v>
      </c>
      <c r="F18" s="188">
        <v>64343.287697513049</v>
      </c>
      <c r="L18" s="62"/>
    </row>
    <row r="19" spans="1:15">
      <c r="A19" s="64" t="s">
        <v>30</v>
      </c>
      <c r="B19" s="165">
        <v>6591.3177265186414</v>
      </c>
      <c r="C19" s="165">
        <v>8430.6181866811821</v>
      </c>
      <c r="D19" s="165">
        <v>7810.8130052076995</v>
      </c>
      <c r="E19" s="97">
        <v>9091.0673616416207</v>
      </c>
      <c r="F19" s="188">
        <v>9851.5985003558453</v>
      </c>
      <c r="L19" s="62"/>
    </row>
    <row r="20" spans="1:15">
      <c r="A20" s="64" t="s">
        <v>38</v>
      </c>
      <c r="B20" s="165">
        <v>39401.461981853237</v>
      </c>
      <c r="C20" s="165">
        <v>24131.95979222134</v>
      </c>
      <c r="D20" s="165">
        <v>19393.627679709582</v>
      </c>
      <c r="E20" s="97">
        <v>22778.684540332899</v>
      </c>
      <c r="F20" s="188">
        <v>27689.323900693173</v>
      </c>
    </row>
    <row r="21" spans="1:15">
      <c r="A21" s="64" t="s">
        <v>53</v>
      </c>
      <c r="B21" s="165">
        <v>172073.81271803199</v>
      </c>
      <c r="C21" s="165">
        <v>126339.5427766603</v>
      </c>
      <c r="D21" s="165">
        <v>97121.640406666076</v>
      </c>
      <c r="E21" s="97">
        <v>110697.82065371705</v>
      </c>
      <c r="F21" s="188">
        <v>122084.45718253875</v>
      </c>
      <c r="K21" s="54"/>
      <c r="L21" s="54"/>
      <c r="M21" s="54"/>
      <c r="N21" s="54"/>
    </row>
    <row r="22" spans="1:15">
      <c r="A22" s="64" t="s">
        <v>66</v>
      </c>
      <c r="B22" s="165">
        <v>86192.98493244109</v>
      </c>
      <c r="C22" s="165">
        <v>77756.425956037812</v>
      </c>
      <c r="D22" s="165">
        <v>77876.311033827194</v>
      </c>
      <c r="E22" s="97">
        <v>70607.867265902561</v>
      </c>
      <c r="F22" s="188">
        <v>83063.37403014196</v>
      </c>
      <c r="K22" s="54"/>
      <c r="L22" s="54"/>
      <c r="M22" s="54"/>
      <c r="N22" s="54"/>
      <c r="O22" s="191"/>
    </row>
    <row r="23" spans="1:15">
      <c r="A23" s="61" t="s">
        <v>80</v>
      </c>
      <c r="B23" s="168">
        <v>505553.49379655934</v>
      </c>
      <c r="C23" s="168">
        <v>310773.00748075312</v>
      </c>
      <c r="D23" s="168">
        <v>266807.57424991403</v>
      </c>
      <c r="E23" s="167">
        <f>SUM(E17:E22)</f>
        <v>276087.85476157547</v>
      </c>
      <c r="F23" s="189">
        <v>316628.11448758264</v>
      </c>
      <c r="H23" s="168"/>
      <c r="I23" s="166"/>
      <c r="J23" s="190"/>
      <c r="K23" s="54"/>
      <c r="L23" s="54"/>
      <c r="M23" s="54"/>
      <c r="N23" s="54"/>
      <c r="O23" s="191"/>
    </row>
    <row r="24" spans="1:15">
      <c r="A24" s="51"/>
      <c r="B24" s="51"/>
      <c r="C24" s="51"/>
      <c r="D24" s="51"/>
      <c r="E24" s="51"/>
      <c r="F24" s="51"/>
      <c r="G24" s="51"/>
      <c r="H24" s="31"/>
      <c r="I24" s="54"/>
      <c r="J24" s="54"/>
      <c r="K24" s="54"/>
      <c r="L24" s="54"/>
      <c r="M24" s="54"/>
      <c r="N24" s="54"/>
      <c r="O24" s="58"/>
    </row>
    <row r="25" spans="1:15">
      <c r="A25" s="51"/>
      <c r="B25" s="51"/>
      <c r="C25" s="51"/>
      <c r="D25" s="51"/>
      <c r="E25" s="51"/>
      <c r="F25" s="51"/>
      <c r="G25" s="51"/>
      <c r="H25" s="31"/>
      <c r="I25" s="54"/>
      <c r="J25" s="54"/>
      <c r="K25" s="54"/>
      <c r="L25" s="54"/>
      <c r="M25" s="54"/>
      <c r="N25" s="54"/>
      <c r="O25" s="58"/>
    </row>
    <row r="26" spans="1:15">
      <c r="A26" s="47" t="s">
        <v>148</v>
      </c>
      <c r="B26" s="51"/>
      <c r="C26" s="51"/>
      <c r="D26" s="51"/>
      <c r="E26" s="51"/>
      <c r="F26" s="51"/>
      <c r="G26" s="51"/>
      <c r="H26" s="31"/>
      <c r="I26" s="54"/>
      <c r="J26" s="54"/>
      <c r="K26" s="54"/>
      <c r="L26" s="54"/>
      <c r="M26" s="54"/>
      <c r="N26" s="54"/>
      <c r="O26" s="58"/>
    </row>
    <row r="27" spans="1:15">
      <c r="A27" s="47"/>
      <c r="B27" s="51"/>
      <c r="C27" s="51"/>
      <c r="D27" s="51"/>
      <c r="E27" s="51"/>
      <c r="F27" s="51"/>
      <c r="G27" s="51"/>
      <c r="H27" s="56"/>
      <c r="I27" s="66"/>
      <c r="J27" s="66"/>
      <c r="K27" s="66"/>
      <c r="L27" s="66"/>
      <c r="M27" s="66"/>
      <c r="N27" s="66"/>
      <c r="O27" s="58"/>
    </row>
    <row r="28" spans="1:15" ht="36.75" customHeight="1">
      <c r="A28" s="65" t="s">
        <v>87</v>
      </c>
      <c r="B28" s="83" t="s">
        <v>136</v>
      </c>
      <c r="C28" s="169" t="s">
        <v>114</v>
      </c>
      <c r="D28" s="83" t="s">
        <v>113</v>
      </c>
      <c r="E28" s="83" t="s">
        <v>111</v>
      </c>
      <c r="F28" s="83" t="s">
        <v>112</v>
      </c>
      <c r="K28" s="57"/>
      <c r="L28" s="57"/>
      <c r="M28" s="57"/>
      <c r="N28" s="58"/>
      <c r="O28" s="58"/>
    </row>
    <row r="29" spans="1:15">
      <c r="A29" s="170" t="s">
        <v>1</v>
      </c>
      <c r="B29" s="198">
        <v>0.4843604488386738</v>
      </c>
      <c r="C29" s="198">
        <v>0.3283378916140175</v>
      </c>
      <c r="D29" s="172">
        <v>0.31301224612628298</v>
      </c>
      <c r="E29" s="199">
        <v>0.30361125379303933</v>
      </c>
      <c r="F29" s="200">
        <v>0.41021844344007113</v>
      </c>
      <c r="K29" s="57"/>
      <c r="L29" s="57"/>
      <c r="M29" s="57"/>
      <c r="N29" s="58"/>
      <c r="O29" s="58"/>
    </row>
    <row r="30" spans="1:15">
      <c r="A30" s="170" t="s">
        <v>13</v>
      </c>
      <c r="B30" s="201">
        <v>0.5857215164902928</v>
      </c>
      <c r="C30" s="201">
        <v>0.51870945850200145</v>
      </c>
      <c r="D30" s="172">
        <v>0.55943138903152756</v>
      </c>
      <c r="E30" s="199">
        <v>0.422138346847587</v>
      </c>
      <c r="F30" s="199">
        <v>0.75104382561414207</v>
      </c>
      <c r="K30" s="59"/>
      <c r="L30" s="59"/>
      <c r="M30" s="59"/>
      <c r="N30" s="60"/>
      <c r="O30" s="60"/>
    </row>
    <row r="31" spans="1:15">
      <c r="A31" s="170" t="s">
        <v>30</v>
      </c>
      <c r="B31" s="201">
        <v>1</v>
      </c>
      <c r="C31" s="201">
        <v>1</v>
      </c>
      <c r="D31" s="172">
        <v>0.99197582776332405</v>
      </c>
      <c r="E31" s="199">
        <v>0.98583945700492703</v>
      </c>
      <c r="F31" s="199">
        <v>0.99548102173169317</v>
      </c>
    </row>
    <row r="32" spans="1:15">
      <c r="A32" s="170" t="s">
        <v>38</v>
      </c>
      <c r="B32" s="201">
        <v>0.7889277122769276</v>
      </c>
      <c r="C32" s="201">
        <v>0.70138530716614078</v>
      </c>
      <c r="D32" s="172">
        <v>0.6305191759879446</v>
      </c>
      <c r="E32" s="199">
        <v>0.65378220061272174</v>
      </c>
      <c r="F32" s="199">
        <v>0.71083821350048981</v>
      </c>
    </row>
    <row r="33" spans="1:9">
      <c r="A33" s="170" t="s">
        <v>53</v>
      </c>
      <c r="B33" s="201">
        <v>0.73796150865198384</v>
      </c>
      <c r="C33" s="201">
        <v>0.6900554794442133</v>
      </c>
      <c r="D33" s="172">
        <v>0.7400371788849146</v>
      </c>
      <c r="E33" s="199">
        <v>0.74477533657259687</v>
      </c>
      <c r="F33" s="199">
        <v>0.77138856696055003</v>
      </c>
    </row>
    <row r="34" spans="1:9">
      <c r="A34" s="170" t="s">
        <v>66</v>
      </c>
      <c r="B34" s="201">
        <v>0.95874820545276263</v>
      </c>
      <c r="C34" s="201">
        <v>1</v>
      </c>
      <c r="D34" s="172">
        <v>0.99029874988474964</v>
      </c>
      <c r="E34" s="199">
        <v>0.98331290127380111</v>
      </c>
      <c r="F34" s="199">
        <v>0.98100184308993443</v>
      </c>
    </row>
    <row r="35" spans="1:9">
      <c r="A35" s="175" t="s">
        <v>80</v>
      </c>
      <c r="B35" s="202">
        <v>0.67753382474325019</v>
      </c>
      <c r="C35" s="202">
        <v>0.6821209860591263</v>
      </c>
      <c r="D35" s="203">
        <v>0.71359794770748242</v>
      </c>
      <c r="E35" s="204">
        <v>0.65696547454520426</v>
      </c>
      <c r="F35" s="204">
        <v>0.78988859146840051</v>
      </c>
    </row>
    <row r="36" spans="1:9">
      <c r="A36" s="51"/>
      <c r="B36" s="177"/>
      <c r="C36" s="178"/>
      <c r="D36" s="51"/>
      <c r="E36" s="51"/>
      <c r="F36" s="51"/>
      <c r="G36" s="80"/>
      <c r="H36" s="80"/>
      <c r="I36" s="80"/>
    </row>
    <row r="37" spans="1:9">
      <c r="A37" s="47" t="s">
        <v>147</v>
      </c>
      <c r="B37" s="51"/>
      <c r="C37" s="51"/>
      <c r="D37" s="51"/>
      <c r="E37" s="51"/>
      <c r="F37" s="51"/>
      <c r="G37" s="51"/>
      <c r="H37" s="51"/>
      <c r="I37" s="51"/>
    </row>
    <row r="38" spans="1:9">
      <c r="A38" s="51"/>
      <c r="B38" s="51"/>
      <c r="C38" s="51"/>
      <c r="D38" s="51"/>
      <c r="E38" s="51"/>
      <c r="F38" s="51"/>
      <c r="G38" s="51"/>
      <c r="H38" s="51"/>
      <c r="I38" s="51"/>
    </row>
    <row r="39" spans="1:9" ht="38.25">
      <c r="A39" s="65" t="s">
        <v>87</v>
      </c>
      <c r="B39" s="169" t="s">
        <v>137</v>
      </c>
      <c r="C39" s="169" t="s">
        <v>118</v>
      </c>
      <c r="D39" s="83" t="s">
        <v>117</v>
      </c>
      <c r="E39" s="83" t="s">
        <v>116</v>
      </c>
      <c r="F39" s="83" t="s">
        <v>115</v>
      </c>
    </row>
    <row r="40" spans="1:9">
      <c r="A40" s="170" t="s">
        <v>1</v>
      </c>
      <c r="B40" s="173">
        <v>0.51563955116132609</v>
      </c>
      <c r="C40" s="180">
        <v>0.6716621083859825</v>
      </c>
      <c r="D40" s="179">
        <v>0.68698775387371713</v>
      </c>
      <c r="E40" s="171">
        <v>0.69638874620696056</v>
      </c>
      <c r="F40" s="173">
        <v>0.58978155655992892</v>
      </c>
    </row>
    <row r="41" spans="1:9">
      <c r="A41" s="170" t="s">
        <v>13</v>
      </c>
      <c r="B41" s="174">
        <v>0.41427848350970725</v>
      </c>
      <c r="C41" s="182">
        <v>0.48129054149799866</v>
      </c>
      <c r="D41" s="181">
        <v>0.4405686109684725</v>
      </c>
      <c r="E41" s="171">
        <v>0.577861653152413</v>
      </c>
      <c r="F41" s="174">
        <v>0.24895617438585799</v>
      </c>
    </row>
    <row r="42" spans="1:9">
      <c r="A42" s="170" t="s">
        <v>30</v>
      </c>
      <c r="B42" s="174">
        <v>0</v>
      </c>
      <c r="C42" s="182">
        <v>0</v>
      </c>
      <c r="D42" s="181">
        <v>8.0241722366758694E-3</v>
      </c>
      <c r="E42" s="171">
        <v>1.4160542995072889E-2</v>
      </c>
      <c r="F42" s="174">
        <v>4.5189782683068601E-3</v>
      </c>
    </row>
    <row r="43" spans="1:9">
      <c r="A43" s="170" t="s">
        <v>38</v>
      </c>
      <c r="B43" s="174">
        <v>0.21107228772307235</v>
      </c>
      <c r="C43" s="182">
        <v>0.29861469283385927</v>
      </c>
      <c r="D43" s="181">
        <v>0.3694808240120554</v>
      </c>
      <c r="E43" s="171">
        <v>0.3462177993872782</v>
      </c>
      <c r="F43" s="174">
        <v>0.28916178649951024</v>
      </c>
    </row>
    <row r="44" spans="1:9">
      <c r="A44" s="170" t="s">
        <v>53</v>
      </c>
      <c r="B44" s="174">
        <v>0.26203849134801627</v>
      </c>
      <c r="C44" s="182">
        <v>0.3099445205557867</v>
      </c>
      <c r="D44" s="181">
        <v>0.25996282111508534</v>
      </c>
      <c r="E44" s="171">
        <v>0.2552246634274033</v>
      </c>
      <c r="F44" s="174">
        <v>0.22861143303945003</v>
      </c>
    </row>
    <row r="45" spans="1:9">
      <c r="A45" s="170" t="s">
        <v>66</v>
      </c>
      <c r="B45" s="174">
        <v>4.1251794547237361E-2</v>
      </c>
      <c r="C45" s="182">
        <v>0</v>
      </c>
      <c r="D45" s="181">
        <v>9.7012501152503178E-3</v>
      </c>
      <c r="E45" s="171">
        <v>1.6687098726198862E-2</v>
      </c>
      <c r="F45" s="174">
        <v>1.8998156910065615E-2</v>
      </c>
    </row>
    <row r="46" spans="1:9">
      <c r="A46" s="175" t="s">
        <v>80</v>
      </c>
      <c r="B46" s="176">
        <v>0.32246617525674987</v>
      </c>
      <c r="C46" s="185">
        <v>0.3178790139408737</v>
      </c>
      <c r="D46" s="184">
        <v>0.28640205229251758</v>
      </c>
      <c r="E46" s="183">
        <v>0.34303452545479585</v>
      </c>
      <c r="F46" s="176">
        <v>0.21011140853159954</v>
      </c>
    </row>
    <row r="47" spans="1:9">
      <c r="A47" s="51"/>
      <c r="B47" s="51"/>
      <c r="C47" s="51"/>
      <c r="D47" s="51"/>
      <c r="E47" s="51"/>
      <c r="F47" s="51"/>
      <c r="G47" s="51"/>
      <c r="H47" s="51"/>
      <c r="I47" s="51"/>
    </row>
    <row r="48" spans="1:9">
      <c r="A48" s="53" t="s">
        <v>101</v>
      </c>
      <c r="B48" s="51" t="s">
        <v>102</v>
      </c>
      <c r="C48" s="51"/>
      <c r="D48" s="51"/>
      <c r="E48" s="51"/>
      <c r="F48" s="51"/>
      <c r="G48" s="51"/>
      <c r="H48" s="51"/>
      <c r="I48" s="51"/>
    </row>
    <row r="49" spans="1:9">
      <c r="A49" s="51"/>
      <c r="B49" s="51"/>
      <c r="C49" s="51"/>
      <c r="D49" s="51"/>
      <c r="E49" s="51"/>
      <c r="F49" s="51"/>
      <c r="G49" s="51"/>
      <c r="H49" s="51"/>
      <c r="I49" s="51"/>
    </row>
    <row r="50" spans="1:9">
      <c r="A50" s="51"/>
      <c r="B50" s="51"/>
      <c r="C50" s="51"/>
      <c r="D50" s="51"/>
      <c r="E50" s="51"/>
      <c r="F50" s="51"/>
      <c r="G50" s="51"/>
      <c r="H50" s="51"/>
      <c r="I50" s="51"/>
    </row>
    <row r="51" spans="1:9">
      <c r="A51" s="51"/>
      <c r="B51" s="51"/>
      <c r="C51" s="51"/>
      <c r="D51" s="51"/>
      <c r="E51" s="51"/>
      <c r="F51" s="51"/>
      <c r="G51" s="51"/>
      <c r="H51" s="51"/>
      <c r="I51" s="51"/>
    </row>
    <row r="52" spans="1:9">
      <c r="A52" s="51"/>
      <c r="B52" s="51"/>
      <c r="C52" s="51"/>
      <c r="D52" s="51"/>
      <c r="E52" s="51"/>
      <c r="F52" s="51"/>
      <c r="G52" s="51"/>
      <c r="H52" s="51"/>
      <c r="I52" s="51"/>
    </row>
    <row r="53" spans="1:9">
      <c r="A53" s="51"/>
      <c r="B53" s="51"/>
      <c r="C53" s="51"/>
      <c r="D53" s="51"/>
      <c r="E53" s="51"/>
      <c r="F53" s="51"/>
      <c r="G53" s="51"/>
      <c r="H53" s="51"/>
      <c r="I53" s="51"/>
    </row>
    <row r="54" spans="1:9">
      <c r="A54" s="51"/>
      <c r="B54" s="51"/>
      <c r="C54" s="51"/>
      <c r="D54" s="51"/>
      <c r="E54" s="51"/>
      <c r="F54" s="51"/>
      <c r="G54" s="51"/>
      <c r="H54" s="51"/>
      <c r="I54" s="51"/>
    </row>
    <row r="55" spans="1:9">
      <c r="A55" s="51"/>
      <c r="B55" s="51"/>
      <c r="C55" s="51"/>
      <c r="D55" s="51"/>
      <c r="E55" s="51"/>
      <c r="F55" s="51"/>
      <c r="G55" s="51"/>
      <c r="H55" s="51"/>
      <c r="I55" s="51"/>
    </row>
    <row r="56" spans="1:9">
      <c r="A56" s="51"/>
      <c r="B56" s="51"/>
      <c r="C56" s="51"/>
      <c r="D56" s="51"/>
      <c r="E56" s="51"/>
      <c r="F56" s="51"/>
      <c r="G56" s="51"/>
      <c r="H56" s="51"/>
      <c r="I56" s="51"/>
    </row>
    <row r="57" spans="1:9">
      <c r="A57" s="51"/>
      <c r="B57" s="51"/>
      <c r="C57" s="51"/>
      <c r="D57" s="51"/>
      <c r="E57" s="51"/>
      <c r="F57" s="51"/>
      <c r="G57" s="51"/>
      <c r="H57" s="51"/>
      <c r="I57" s="51"/>
    </row>
  </sheetData>
  <mergeCells count="1">
    <mergeCell ref="O22:O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8"/>
  <sheetViews>
    <sheetView topLeftCell="A13" zoomScaleNormal="100" workbookViewId="0">
      <selection activeCell="J13" sqref="J13"/>
    </sheetView>
  </sheetViews>
  <sheetFormatPr baseColWidth="10" defaultRowHeight="12.75"/>
  <cols>
    <col min="1" max="1" width="25.28515625" style="51" customWidth="1"/>
    <col min="2" max="2" width="18" style="51" customWidth="1"/>
    <col min="3" max="4" width="16.28515625" style="51" customWidth="1"/>
    <col min="5" max="6" width="16.140625" style="51" customWidth="1"/>
    <col min="7" max="7" width="13.42578125" style="51" customWidth="1"/>
    <col min="8" max="8" width="18" style="51" customWidth="1"/>
    <col min="9" max="9" width="16" style="51" customWidth="1"/>
    <col min="10" max="10" width="17" style="51" customWidth="1"/>
    <col min="11" max="11" width="15.5703125" style="51" customWidth="1"/>
    <col min="12" max="12" width="18.140625" style="51" customWidth="1"/>
    <col min="13" max="16384" width="11.42578125" style="51"/>
  </cols>
  <sheetData>
    <row r="1" spans="1:19" ht="109.15" customHeight="1"/>
    <row r="2" spans="1:19" ht="24" customHeight="1">
      <c r="A2" s="84" t="s">
        <v>110</v>
      </c>
      <c r="B2" s="84"/>
      <c r="C2" s="85"/>
      <c r="D2" s="85"/>
      <c r="E2" s="85"/>
      <c r="F2" s="85"/>
      <c r="G2" s="85"/>
      <c r="M2" s="26"/>
      <c r="N2" s="31"/>
      <c r="O2" s="31"/>
      <c r="P2" s="31"/>
      <c r="Q2" s="31"/>
    </row>
    <row r="3" spans="1:19" ht="51">
      <c r="A3" s="86" t="s">
        <v>87</v>
      </c>
      <c r="B3" s="87" t="s">
        <v>139</v>
      </c>
      <c r="C3" s="88" t="s">
        <v>105</v>
      </c>
      <c r="D3" s="88" t="s">
        <v>106</v>
      </c>
      <c r="E3" s="89" t="s">
        <v>90</v>
      </c>
      <c r="F3" s="90" t="s">
        <v>92</v>
      </c>
      <c r="G3" s="85"/>
      <c r="R3" s="31"/>
      <c r="S3" s="31"/>
    </row>
    <row r="4" spans="1:19">
      <c r="A4" s="91" t="s">
        <v>1</v>
      </c>
      <c r="B4" s="92">
        <v>6664.1060462499991</v>
      </c>
      <c r="C4" s="93">
        <v>2489.1232907260305</v>
      </c>
      <c r="D4" s="94">
        <v>2335.6382444300725</v>
      </c>
      <c r="E4" s="95">
        <v>2178.8742099327396</v>
      </c>
      <c r="F4" s="96">
        <v>2020.8225488860016</v>
      </c>
      <c r="G4" s="85"/>
    </row>
    <row r="5" spans="1:19">
      <c r="A5" s="91" t="s">
        <v>13</v>
      </c>
      <c r="B5" s="97">
        <v>17809.224385279951</v>
      </c>
      <c r="C5" s="98">
        <v>20074.046598256089</v>
      </c>
      <c r="D5" s="99">
        <v>12961.981796060038</v>
      </c>
      <c r="E5" s="95">
        <v>16457.403011366765</v>
      </c>
      <c r="F5" s="96">
        <v>9950.6077455120612</v>
      </c>
      <c r="G5" s="85"/>
    </row>
    <row r="6" spans="1:19">
      <c r="A6" s="91" t="s">
        <v>30</v>
      </c>
      <c r="B6" s="97">
        <v>571.78724871090913</v>
      </c>
      <c r="C6" s="98">
        <v>693.33275293815279</v>
      </c>
      <c r="D6" s="99">
        <v>595.22642530322469</v>
      </c>
      <c r="E6" s="95">
        <v>634.52283994770369</v>
      </c>
      <c r="F6" s="96">
        <v>603.74188013025218</v>
      </c>
      <c r="G6" s="85"/>
    </row>
    <row r="7" spans="1:19">
      <c r="A7" s="91" t="s">
        <v>38</v>
      </c>
      <c r="B7" s="97">
        <v>5699.9856859435267</v>
      </c>
      <c r="C7" s="98">
        <v>4835.5381948532231</v>
      </c>
      <c r="D7" s="99">
        <v>4287.7608539463108</v>
      </c>
      <c r="E7" s="95">
        <v>4840.5784533852493</v>
      </c>
      <c r="F7" s="96">
        <v>4817.5116390276917</v>
      </c>
      <c r="G7" s="85"/>
    </row>
    <row r="8" spans="1:19">
      <c r="A8" s="91" t="s">
        <v>53</v>
      </c>
      <c r="B8" s="97">
        <v>15168.965116813028</v>
      </c>
      <c r="C8" s="98">
        <v>18143.311030454832</v>
      </c>
      <c r="D8" s="99">
        <v>12177.677947365872</v>
      </c>
      <c r="E8" s="95">
        <v>15105.217502562537</v>
      </c>
      <c r="F8" s="96">
        <v>13350.344556084921</v>
      </c>
      <c r="G8" s="85"/>
    </row>
    <row r="9" spans="1:19">
      <c r="A9" s="91" t="s">
        <v>66</v>
      </c>
      <c r="B9" s="97">
        <v>5920.6553104393943</v>
      </c>
      <c r="C9" s="98">
        <v>5028.2561382024933</v>
      </c>
      <c r="D9" s="99">
        <v>5063.6579962158048</v>
      </c>
      <c r="E9" s="95">
        <v>4951.2636301072953</v>
      </c>
      <c r="F9" s="96">
        <v>5923.7490153269782</v>
      </c>
      <c r="G9" s="85"/>
    </row>
    <row r="10" spans="1:19">
      <c r="A10" s="100" t="s">
        <v>80</v>
      </c>
      <c r="B10" s="101">
        <v>51834.723793436817</v>
      </c>
      <c r="C10" s="102">
        <v>51263.608005430819</v>
      </c>
      <c r="D10" s="103">
        <v>37421.943263321322</v>
      </c>
      <c r="E10" s="104">
        <v>44167.859647302292</v>
      </c>
      <c r="F10" s="105">
        <v>36666.777384967907</v>
      </c>
      <c r="G10" s="85"/>
    </row>
    <row r="11" spans="1:19">
      <c r="A11" s="106"/>
      <c r="B11" s="106"/>
      <c r="C11" s="107"/>
      <c r="D11" s="106"/>
      <c r="E11" s="95"/>
      <c r="F11" s="95"/>
      <c r="G11" s="95"/>
      <c r="H11" s="28"/>
      <c r="I11" s="28"/>
      <c r="J11" s="28"/>
      <c r="K11" s="28"/>
      <c r="L11" s="28"/>
    </row>
    <row r="12" spans="1:19">
      <c r="A12" s="106"/>
      <c r="B12" s="106"/>
      <c r="C12" s="107"/>
      <c r="D12" s="106"/>
      <c r="E12" s="95"/>
      <c r="F12" s="95"/>
      <c r="G12" s="95"/>
      <c r="H12" s="28"/>
      <c r="I12" s="28"/>
      <c r="J12" s="28"/>
      <c r="K12" s="28"/>
      <c r="L12" s="28"/>
    </row>
    <row r="13" spans="1:19" ht="25.5">
      <c r="A13" s="86" t="s">
        <v>87</v>
      </c>
      <c r="B13" s="108" t="s">
        <v>140</v>
      </c>
      <c r="C13" s="108" t="s">
        <v>119</v>
      </c>
      <c r="D13" s="89" t="s">
        <v>108</v>
      </c>
      <c r="E13" s="88" t="s">
        <v>104</v>
      </c>
      <c r="F13" s="88" t="s">
        <v>94</v>
      </c>
      <c r="G13" s="95"/>
      <c r="H13" s="80"/>
      <c r="I13" s="80"/>
    </row>
    <row r="14" spans="1:19">
      <c r="A14" s="109" t="s">
        <v>1</v>
      </c>
      <c r="B14" s="110">
        <v>1277.2233447499998</v>
      </c>
      <c r="C14" s="92">
        <v>688.79578283862952</v>
      </c>
      <c r="D14" s="94">
        <v>612.09998416109602</v>
      </c>
      <c r="E14" s="95">
        <v>664.15169062656435</v>
      </c>
      <c r="F14" s="94">
        <v>690.99938549221679</v>
      </c>
      <c r="G14" s="111"/>
      <c r="H14" s="80"/>
      <c r="I14" s="80"/>
    </row>
    <row r="15" spans="1:19">
      <c r="A15" s="112" t="s">
        <v>13</v>
      </c>
      <c r="B15" s="113">
        <v>2388.9645341318187</v>
      </c>
      <c r="C15" s="97">
        <v>2361.8548863781057</v>
      </c>
      <c r="D15" s="99">
        <v>2262.6029605793478</v>
      </c>
      <c r="E15" s="95">
        <v>2947.884009953762</v>
      </c>
      <c r="F15" s="99">
        <v>2247.0656316883483</v>
      </c>
      <c r="G15" s="114"/>
      <c r="H15" s="80"/>
      <c r="I15" s="80"/>
    </row>
    <row r="16" spans="1:19">
      <c r="A16" s="112" t="s">
        <v>30</v>
      </c>
      <c r="B16" s="113">
        <v>167.74651409999993</v>
      </c>
      <c r="C16" s="97">
        <v>243.22098490919922</v>
      </c>
      <c r="D16" s="99">
        <v>251.94408309234615</v>
      </c>
      <c r="E16" s="95">
        <v>306.94753942119053</v>
      </c>
      <c r="F16" s="99">
        <v>315.03649867499996</v>
      </c>
      <c r="G16" s="114"/>
      <c r="H16" s="80"/>
      <c r="I16" s="80"/>
    </row>
    <row r="17" spans="1:15">
      <c r="A17" s="112" t="s">
        <v>38</v>
      </c>
      <c r="B17" s="113">
        <v>1015.6189837864523</v>
      </c>
      <c r="C17" s="97">
        <v>847.51887063139566</v>
      </c>
      <c r="D17" s="99">
        <v>713.40772873451863</v>
      </c>
      <c r="E17" s="95">
        <v>860.18073180402848</v>
      </c>
      <c r="F17" s="99">
        <v>962.93128303236051</v>
      </c>
      <c r="G17" s="114"/>
      <c r="H17" s="80"/>
      <c r="I17" s="80"/>
    </row>
    <row r="18" spans="1:15">
      <c r="A18" s="112" t="s">
        <v>53</v>
      </c>
      <c r="B18" s="113">
        <v>4606.5260299162883</v>
      </c>
      <c r="C18" s="97">
        <v>4623.1931969716325</v>
      </c>
      <c r="D18" s="99">
        <v>3490.6057356617766</v>
      </c>
      <c r="E18" s="95">
        <v>3841.9012486199999</v>
      </c>
      <c r="F18" s="99">
        <v>4737.3418793475003</v>
      </c>
      <c r="G18" s="114"/>
      <c r="H18" s="80"/>
      <c r="I18" s="80"/>
    </row>
    <row r="19" spans="1:15">
      <c r="A19" s="112" t="s">
        <v>66</v>
      </c>
      <c r="B19" s="113">
        <v>2865.0444487333334</v>
      </c>
      <c r="C19" s="97">
        <v>2746.3375506001407</v>
      </c>
      <c r="D19" s="99">
        <v>2597.1119083075546</v>
      </c>
      <c r="E19" s="95">
        <v>2350.472296550497</v>
      </c>
      <c r="F19" s="99">
        <v>2733.75102861502</v>
      </c>
      <c r="G19" s="114"/>
      <c r="H19" s="80"/>
      <c r="I19" s="80"/>
    </row>
    <row r="20" spans="1:15">
      <c r="A20" s="115" t="s">
        <v>80</v>
      </c>
      <c r="B20" s="116">
        <v>12321.123855417894</v>
      </c>
      <c r="C20" s="101">
        <v>11510.921272329104</v>
      </c>
      <c r="D20" s="103">
        <v>9927.7724005366399</v>
      </c>
      <c r="E20" s="104">
        <v>10971.537516976043</v>
      </c>
      <c r="F20" s="103">
        <v>11687.125706850446</v>
      </c>
      <c r="G20" s="114"/>
      <c r="H20" s="80"/>
      <c r="I20" s="80"/>
    </row>
    <row r="21" spans="1:15">
      <c r="A21" s="117"/>
      <c r="B21" s="117"/>
      <c r="C21" s="95"/>
      <c r="D21" s="95"/>
      <c r="E21" s="95"/>
      <c r="F21" s="95"/>
      <c r="G21" s="95"/>
      <c r="H21" s="28"/>
      <c r="I21" s="28"/>
      <c r="J21" s="28"/>
      <c r="K21" s="48"/>
      <c r="L21" s="49"/>
      <c r="M21" s="49"/>
      <c r="N21" s="49"/>
      <c r="O21" s="49"/>
    </row>
    <row r="22" spans="1:15">
      <c r="A22" s="85"/>
      <c r="B22" s="85"/>
      <c r="C22" s="85"/>
      <c r="D22" s="95"/>
      <c r="E22" s="95"/>
      <c r="F22" s="95"/>
      <c r="G22" s="95"/>
      <c r="H22" s="28"/>
      <c r="I22" s="28"/>
      <c r="J22" s="28"/>
      <c r="K22" s="48"/>
      <c r="L22" s="49"/>
      <c r="M22" s="49"/>
      <c r="N22" s="49"/>
      <c r="O22" s="49"/>
    </row>
    <row r="23" spans="1:15" ht="39.75" customHeight="1">
      <c r="A23" s="86" t="s">
        <v>87</v>
      </c>
      <c r="B23" s="108" t="s">
        <v>142</v>
      </c>
      <c r="C23" s="108" t="s">
        <v>141</v>
      </c>
      <c r="D23" s="88" t="s">
        <v>107</v>
      </c>
      <c r="E23" s="89" t="s">
        <v>103</v>
      </c>
      <c r="F23" s="118" t="s">
        <v>93</v>
      </c>
      <c r="G23" s="95"/>
      <c r="H23" s="28"/>
      <c r="I23" s="28"/>
      <c r="J23" s="28"/>
      <c r="K23" s="48"/>
      <c r="L23" s="49"/>
      <c r="M23" s="49"/>
      <c r="N23" s="49"/>
      <c r="O23" s="49"/>
    </row>
    <row r="24" spans="1:15">
      <c r="A24" s="91" t="s">
        <v>1</v>
      </c>
      <c r="B24" s="110">
        <v>219.694677265</v>
      </c>
      <c r="C24" s="97">
        <v>61.295414016218025</v>
      </c>
      <c r="D24" s="92">
        <v>57.48928725630072</v>
      </c>
      <c r="E24" s="94">
        <v>68.630811102880784</v>
      </c>
      <c r="F24" s="94">
        <v>64.972187009397018</v>
      </c>
      <c r="G24" s="95"/>
      <c r="H24" s="28"/>
      <c r="I24" s="28"/>
      <c r="J24" s="28"/>
      <c r="K24" s="48"/>
      <c r="L24" s="49"/>
      <c r="M24" s="49"/>
      <c r="N24" s="49"/>
      <c r="O24" s="49"/>
    </row>
    <row r="25" spans="1:15">
      <c r="A25" s="91" t="s">
        <v>13</v>
      </c>
      <c r="B25" s="113">
        <v>415.17653602064763</v>
      </c>
      <c r="C25" s="97">
        <v>303.06817581203086</v>
      </c>
      <c r="D25" s="97">
        <v>229.7254513834755</v>
      </c>
      <c r="E25" s="99">
        <v>338.65103303486688</v>
      </c>
      <c r="F25" s="99">
        <v>178.83919867885126</v>
      </c>
      <c r="G25" s="95"/>
      <c r="H25" s="28"/>
      <c r="I25" s="28"/>
      <c r="J25" s="28"/>
      <c r="K25" s="48"/>
      <c r="L25" s="49"/>
      <c r="M25" s="49"/>
      <c r="N25" s="49"/>
      <c r="O25" s="49"/>
    </row>
    <row r="26" spans="1:15">
      <c r="A26" s="91" t="s">
        <v>30</v>
      </c>
      <c r="B26" s="113">
        <v>22.832072993068181</v>
      </c>
      <c r="C26" s="97">
        <v>29.275643873283471</v>
      </c>
      <c r="D26" s="97">
        <v>21.453298669788282</v>
      </c>
      <c r="E26" s="99">
        <v>24.584051173571435</v>
      </c>
      <c r="F26" s="99">
        <v>31.804340483333327</v>
      </c>
      <c r="G26" s="95"/>
      <c r="H26" s="28"/>
      <c r="I26" s="28"/>
      <c r="J26" s="28"/>
      <c r="K26" s="48"/>
      <c r="L26" s="49"/>
      <c r="M26" s="49"/>
      <c r="N26" s="49"/>
      <c r="O26" s="49"/>
    </row>
    <row r="27" spans="1:15">
      <c r="A27" s="91" t="s">
        <v>38</v>
      </c>
      <c r="B27" s="113">
        <v>72.08829997658701</v>
      </c>
      <c r="C27" s="97">
        <v>63.041834842355541</v>
      </c>
      <c r="D27" s="97">
        <v>59.458043744640797</v>
      </c>
      <c r="E27" s="99">
        <v>58.32306950461097</v>
      </c>
      <c r="F27" s="99">
        <v>92.392917014786462</v>
      </c>
      <c r="G27" s="95"/>
      <c r="H27" s="28"/>
      <c r="I27" s="28"/>
      <c r="J27" s="28"/>
      <c r="K27" s="48"/>
      <c r="L27" s="49"/>
      <c r="M27" s="49"/>
      <c r="N27" s="49"/>
      <c r="O27" s="49"/>
    </row>
    <row r="28" spans="1:15">
      <c r="A28" s="91" t="s">
        <v>53</v>
      </c>
      <c r="B28" s="113">
        <v>568.62814458242417</v>
      </c>
      <c r="C28" s="97">
        <v>549.1102821702541</v>
      </c>
      <c r="D28" s="97">
        <v>399.74993610095333</v>
      </c>
      <c r="E28" s="99">
        <v>413.03866849998809</v>
      </c>
      <c r="F28" s="99">
        <v>384.38452560941664</v>
      </c>
      <c r="G28" s="95"/>
      <c r="H28" s="28"/>
      <c r="I28" s="28"/>
      <c r="J28" s="28"/>
      <c r="K28" s="48"/>
      <c r="L28" s="49"/>
      <c r="M28" s="49"/>
      <c r="N28" s="49"/>
      <c r="O28" s="49"/>
    </row>
    <row r="29" spans="1:15">
      <c r="A29" s="91" t="s">
        <v>66</v>
      </c>
      <c r="B29" s="113">
        <v>218.69784874166669</v>
      </c>
      <c r="C29" s="97">
        <v>190.67150674884863</v>
      </c>
      <c r="D29" s="97">
        <v>235.52264937767941</v>
      </c>
      <c r="E29" s="99">
        <v>213.75579366075092</v>
      </c>
      <c r="F29" s="99">
        <v>257.35589381858102</v>
      </c>
      <c r="G29" s="85"/>
    </row>
    <row r="30" spans="1:15">
      <c r="A30" s="100" t="s">
        <v>80</v>
      </c>
      <c r="B30" s="119">
        <v>1517.1175795793938</v>
      </c>
      <c r="C30" s="101">
        <v>1196.4628574629905</v>
      </c>
      <c r="D30" s="101">
        <v>1003.3986665328381</v>
      </c>
      <c r="E30" s="103">
        <v>1116.9834269766691</v>
      </c>
      <c r="F30" s="103">
        <v>1009.7490626143658</v>
      </c>
      <c r="G30" s="85"/>
    </row>
    <row r="31" spans="1:15">
      <c r="A31" s="120"/>
      <c r="B31" s="120"/>
      <c r="C31" s="85"/>
      <c r="D31" s="85"/>
      <c r="E31" s="85"/>
      <c r="F31" s="85"/>
      <c r="G31" s="85"/>
    </row>
    <row r="32" spans="1:15">
      <c r="A32" s="120"/>
      <c r="B32" s="120"/>
      <c r="C32" s="85"/>
      <c r="D32" s="85"/>
      <c r="E32" s="85"/>
      <c r="F32" s="85"/>
      <c r="G32" s="85"/>
    </row>
    <row r="33" spans="1:15" ht="25.5">
      <c r="A33" s="86" t="s">
        <v>87</v>
      </c>
      <c r="B33" s="108" t="s">
        <v>143</v>
      </c>
      <c r="C33" s="108" t="s">
        <v>120</v>
      </c>
      <c r="D33" s="89" t="s">
        <v>109</v>
      </c>
      <c r="E33" s="89" t="s">
        <v>91</v>
      </c>
      <c r="F33" s="90" t="s">
        <v>95</v>
      </c>
      <c r="G33" s="85"/>
    </row>
    <row r="34" spans="1:15">
      <c r="A34" s="109" t="s">
        <v>1</v>
      </c>
      <c r="B34" s="110">
        <v>1277.2233447499998</v>
      </c>
      <c r="C34" s="92">
        <v>744.11770954554788</v>
      </c>
      <c r="D34" s="94">
        <v>694.76789761762689</v>
      </c>
      <c r="E34" s="95">
        <v>724.50063569277177</v>
      </c>
      <c r="F34" s="96">
        <v>602.03163423940009</v>
      </c>
      <c r="G34" s="85"/>
    </row>
    <row r="35" spans="1:15">
      <c r="A35" s="112" t="s">
        <v>13</v>
      </c>
      <c r="B35" s="113">
        <v>2388.9645341318187</v>
      </c>
      <c r="C35" s="97">
        <v>5862.2323170943191</v>
      </c>
      <c r="D35" s="99">
        <v>5296.4320998504336</v>
      </c>
      <c r="E35" s="95">
        <v>5727.3084659940287</v>
      </c>
      <c r="F35" s="96">
        <v>3234.3004070593342</v>
      </c>
      <c r="G35" s="85"/>
      <c r="H35" s="79"/>
    </row>
    <row r="36" spans="1:15">
      <c r="A36" s="112" t="s">
        <v>30</v>
      </c>
      <c r="B36" s="113">
        <v>167.74651409999993</v>
      </c>
      <c r="C36" s="97">
        <v>154.7908255600438</v>
      </c>
      <c r="D36" s="99">
        <v>162.07454640937942</v>
      </c>
      <c r="E36" s="95">
        <v>177.53972786890475</v>
      </c>
      <c r="F36" s="96">
        <v>211.93362799466667</v>
      </c>
      <c r="G36" s="85"/>
      <c r="H36" s="79"/>
    </row>
    <row r="37" spans="1:15">
      <c r="A37" s="112" t="s">
        <v>38</v>
      </c>
      <c r="B37" s="113">
        <v>1015.6189837864523</v>
      </c>
      <c r="C37" s="97">
        <v>1214.482422284643</v>
      </c>
      <c r="D37" s="99">
        <v>1288.4735607545995</v>
      </c>
      <c r="E37" s="95">
        <v>1367.0102027873122</v>
      </c>
      <c r="F37" s="96">
        <v>1374.032915798311</v>
      </c>
      <c r="G37" s="95"/>
      <c r="H37" s="28"/>
      <c r="I37" s="49"/>
    </row>
    <row r="38" spans="1:15">
      <c r="A38" s="112" t="s">
        <v>53</v>
      </c>
      <c r="B38" s="113">
        <v>4606.5260299162883</v>
      </c>
      <c r="C38" s="97">
        <v>6630.6559113795292</v>
      </c>
      <c r="D38" s="99">
        <v>4218.541566151277</v>
      </c>
      <c r="E38" s="95">
        <v>5303.006813291694</v>
      </c>
      <c r="F38" s="96">
        <v>5051.7842614695546</v>
      </c>
      <c r="G38" s="95"/>
      <c r="H38" s="28"/>
      <c r="I38" s="28"/>
      <c r="J38" s="28"/>
      <c r="K38" s="48"/>
      <c r="L38" s="49"/>
      <c r="M38" s="49"/>
      <c r="N38" s="49"/>
      <c r="O38" s="49"/>
    </row>
    <row r="39" spans="1:15">
      <c r="A39" s="112" t="s">
        <v>66</v>
      </c>
      <c r="B39" s="113">
        <v>2865.0444487333334</v>
      </c>
      <c r="C39" s="97">
        <v>1181.3038897592164</v>
      </c>
      <c r="D39" s="99">
        <v>1339.4729632915626</v>
      </c>
      <c r="E39" s="95">
        <v>1145.1145632315097</v>
      </c>
      <c r="F39" s="96">
        <v>1393.9425765286696</v>
      </c>
      <c r="G39" s="95"/>
      <c r="H39" s="28"/>
      <c r="I39" s="28"/>
      <c r="J39" s="28"/>
      <c r="K39" s="48"/>
      <c r="L39" s="49"/>
      <c r="M39" s="49"/>
      <c r="N39" s="49"/>
      <c r="O39" s="49"/>
    </row>
    <row r="40" spans="1:15">
      <c r="A40" s="115" t="s">
        <v>80</v>
      </c>
      <c r="B40" s="116">
        <v>19561.083897960816</v>
      </c>
      <c r="C40" s="101">
        <v>15787.583075623299</v>
      </c>
      <c r="D40" s="103">
        <v>12999.762634074879</v>
      </c>
      <c r="E40" s="104">
        <v>14444.48040886622</v>
      </c>
      <c r="F40" s="105">
        <v>11868.025423089937</v>
      </c>
      <c r="G40" s="95"/>
      <c r="H40" s="28"/>
      <c r="I40" s="28"/>
      <c r="J40" s="28"/>
      <c r="K40" s="48"/>
      <c r="L40" s="49"/>
      <c r="M40" s="49"/>
      <c r="N40" s="49"/>
      <c r="O40" s="49"/>
    </row>
    <row r="41" spans="1:15">
      <c r="A41" s="117"/>
      <c r="B41" s="117"/>
      <c r="C41" s="95"/>
      <c r="D41" s="95"/>
      <c r="E41" s="95"/>
      <c r="F41" s="95"/>
      <c r="G41" s="95"/>
      <c r="H41" s="28"/>
      <c r="I41" s="28"/>
      <c r="J41" s="28"/>
      <c r="K41" s="48"/>
      <c r="L41" s="49"/>
      <c r="M41" s="49"/>
      <c r="N41" s="49"/>
      <c r="O41" s="49"/>
    </row>
    <row r="42" spans="1:15">
      <c r="A42" s="82"/>
      <c r="B42" s="82"/>
      <c r="C42" s="81"/>
      <c r="D42" s="81"/>
      <c r="E42" s="81"/>
      <c r="F42" s="81"/>
      <c r="G42" s="81"/>
      <c r="H42" s="28"/>
      <c r="I42" s="28"/>
      <c r="J42" s="28"/>
      <c r="K42" s="48"/>
      <c r="L42" s="49"/>
      <c r="M42" s="49"/>
      <c r="N42" s="49"/>
      <c r="O42" s="49"/>
    </row>
    <row r="43" spans="1:15">
      <c r="A43" s="27"/>
      <c r="B43" s="27"/>
      <c r="C43" s="28"/>
      <c r="D43" s="28"/>
      <c r="E43" s="28"/>
      <c r="F43" s="28"/>
      <c r="G43" s="28"/>
      <c r="H43" s="28"/>
      <c r="I43" s="28"/>
    </row>
    <row r="44" spans="1:15">
      <c r="A44" s="53" t="s">
        <v>99</v>
      </c>
      <c r="B44" s="31" t="s">
        <v>144</v>
      </c>
      <c r="D44" s="31"/>
      <c r="E44" s="28"/>
      <c r="F44" s="28"/>
      <c r="G44" s="28"/>
      <c r="H44" s="28"/>
      <c r="I44" s="28"/>
    </row>
    <row r="45" spans="1:15">
      <c r="A45" s="53" t="s">
        <v>101</v>
      </c>
      <c r="B45" s="51" t="s">
        <v>102</v>
      </c>
      <c r="D45" s="28"/>
      <c r="E45" s="28"/>
      <c r="F45" s="28"/>
      <c r="G45" s="28"/>
      <c r="H45" s="28"/>
      <c r="I45" s="28"/>
    </row>
    <row r="47" spans="1:15">
      <c r="A47" s="29"/>
      <c r="B47" s="29"/>
    </row>
    <row r="50" spans="4:14" ht="15">
      <c r="D50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4:14" ht="15">
      <c r="D51"/>
    </row>
    <row r="52" spans="4:14" ht="15">
      <c r="D52"/>
    </row>
    <row r="53" spans="4:14" ht="15">
      <c r="D53"/>
    </row>
    <row r="54" spans="4:14" ht="15">
      <c r="D54"/>
    </row>
    <row r="55" spans="4:14" ht="15">
      <c r="D55"/>
    </row>
    <row r="56" spans="4:14" ht="15">
      <c r="D56"/>
    </row>
    <row r="57" spans="4:14" ht="15">
      <c r="D57"/>
    </row>
    <row r="58" spans="4:14" ht="15">
      <c r="D5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topLeftCell="A10" zoomScaleNormal="100" workbookViewId="0">
      <selection activeCell="A13" sqref="A13:B13"/>
    </sheetView>
  </sheetViews>
  <sheetFormatPr baseColWidth="10" defaultRowHeight="15"/>
  <cols>
    <col min="1" max="1" width="23.85546875" customWidth="1"/>
    <col min="2" max="2" width="21.5703125" customWidth="1"/>
    <col min="3" max="3" width="20" customWidth="1"/>
    <col min="4" max="4" width="22.28515625" customWidth="1"/>
    <col min="5" max="5" width="21.42578125" customWidth="1"/>
    <col min="6" max="6" width="16.7109375" customWidth="1"/>
    <col min="9" max="9" width="17.85546875" customWidth="1"/>
  </cols>
  <sheetData>
    <row r="1" spans="1:7" ht="105.6" customHeight="1"/>
    <row r="2" spans="1:7">
      <c r="A2" s="205" t="s">
        <v>154</v>
      </c>
      <c r="B2" s="122"/>
      <c r="C2" s="122"/>
      <c r="D2" s="51"/>
      <c r="E2" s="51"/>
      <c r="F2" s="51"/>
      <c r="G2" s="51"/>
    </row>
    <row r="3" spans="1:7">
      <c r="A3" s="51"/>
      <c r="B3" s="51"/>
      <c r="C3" s="51"/>
      <c r="D3" s="51"/>
      <c r="E3" s="51"/>
      <c r="F3" s="51"/>
      <c r="G3" s="51"/>
    </row>
    <row r="4" spans="1:7" ht="28.5" customHeight="1">
      <c r="A4" s="123" t="s">
        <v>87</v>
      </c>
      <c r="B4" s="123" t="s">
        <v>138</v>
      </c>
      <c r="C4" s="123" t="s">
        <v>122</v>
      </c>
      <c r="D4" s="123" t="s">
        <v>123</v>
      </c>
      <c r="E4" s="123" t="s">
        <v>124</v>
      </c>
      <c r="F4" s="123" t="s">
        <v>125</v>
      </c>
      <c r="G4" s="51"/>
    </row>
    <row r="5" spans="1:7">
      <c r="A5" s="121" t="s">
        <v>30</v>
      </c>
      <c r="B5" s="124">
        <v>5131.9920000000002</v>
      </c>
      <c r="C5" s="125">
        <v>7731.7020000000002</v>
      </c>
      <c r="D5" s="126">
        <v>9850.6640000000007</v>
      </c>
      <c r="E5" s="127">
        <v>10932</v>
      </c>
      <c r="F5" s="127">
        <v>9834.9889999999996</v>
      </c>
      <c r="G5" s="51"/>
    </row>
    <row r="6" spans="1:7">
      <c r="A6" s="121" t="s">
        <v>1</v>
      </c>
      <c r="B6" s="124">
        <v>29073.156999999999</v>
      </c>
      <c r="C6" s="125">
        <v>20532.817999999999</v>
      </c>
      <c r="D6" s="126">
        <v>21482.581999999999</v>
      </c>
      <c r="E6" s="127">
        <v>24945</v>
      </c>
      <c r="F6" s="127">
        <v>22447.350999999999</v>
      </c>
      <c r="G6" s="128"/>
    </row>
    <row r="7" spans="1:7">
      <c r="A7" s="121" t="s">
        <v>38</v>
      </c>
      <c r="B7" s="124">
        <v>31407.295999999998</v>
      </c>
      <c r="C7" s="125">
        <v>29819.602999999999</v>
      </c>
      <c r="D7" s="126">
        <v>33219.029000000002</v>
      </c>
      <c r="E7" s="127">
        <v>32471</v>
      </c>
      <c r="F7" s="127">
        <v>43665.798999999999</v>
      </c>
      <c r="G7" s="51"/>
    </row>
    <row r="8" spans="1:7">
      <c r="A8" s="121" t="s">
        <v>13</v>
      </c>
      <c r="B8" s="124">
        <v>62211.351000000002</v>
      </c>
      <c r="C8" s="74">
        <v>59102.813999999998</v>
      </c>
      <c r="D8" s="126">
        <v>61709.01771</v>
      </c>
      <c r="E8" s="127">
        <v>68307</v>
      </c>
      <c r="F8" s="127">
        <v>59441.239000000001</v>
      </c>
      <c r="G8" s="51"/>
    </row>
    <row r="9" spans="1:7">
      <c r="A9" s="121" t="s">
        <v>66</v>
      </c>
      <c r="B9" s="124">
        <v>73805.763000000006</v>
      </c>
      <c r="C9" s="129">
        <v>72300.142999999996</v>
      </c>
      <c r="D9" s="126">
        <v>81544.240059999996</v>
      </c>
      <c r="E9" s="127">
        <v>72053</v>
      </c>
      <c r="F9" s="127">
        <v>65904.827999999994</v>
      </c>
      <c r="G9" s="51"/>
    </row>
    <row r="10" spans="1:7">
      <c r="A10" s="121" t="s">
        <v>53</v>
      </c>
      <c r="B10" s="124">
        <v>122577.724</v>
      </c>
      <c r="C10" s="129">
        <v>125646.171</v>
      </c>
      <c r="D10" s="126">
        <v>133354.821</v>
      </c>
      <c r="E10" s="127">
        <v>133188</v>
      </c>
      <c r="F10" s="127">
        <v>122533.906</v>
      </c>
      <c r="G10" s="51"/>
    </row>
    <row r="11" spans="1:7">
      <c r="A11" s="51"/>
      <c r="B11" s="51"/>
      <c r="C11" s="51"/>
      <c r="D11" s="51"/>
      <c r="E11" s="51"/>
      <c r="F11" s="51"/>
      <c r="G11" s="51"/>
    </row>
    <row r="12" spans="1:7">
      <c r="A12" s="53" t="s">
        <v>99</v>
      </c>
      <c r="B12" s="206" t="s">
        <v>121</v>
      </c>
      <c r="C12" s="187"/>
      <c r="D12" s="51"/>
      <c r="E12" s="51"/>
      <c r="F12" s="51"/>
      <c r="G12" s="51"/>
    </row>
    <row r="13" spans="1:7">
      <c r="A13" s="53" t="s">
        <v>101</v>
      </c>
      <c r="B13" s="51" t="s">
        <v>102</v>
      </c>
      <c r="C13" s="130"/>
      <c r="D13" s="130"/>
      <c r="E13" s="51"/>
      <c r="F13" s="51"/>
      <c r="G13" s="51"/>
    </row>
    <row r="16" spans="1:7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4"/>
  <sheetViews>
    <sheetView zoomScaleNormal="100" workbookViewId="0">
      <selection activeCell="A4" sqref="A4"/>
    </sheetView>
  </sheetViews>
  <sheetFormatPr baseColWidth="10" defaultRowHeight="12.75"/>
  <cols>
    <col min="1" max="1" width="43.42578125" style="31" customWidth="1"/>
    <col min="2" max="2" width="14.140625" style="31" customWidth="1"/>
    <col min="3" max="3" width="17.42578125" style="31" customWidth="1"/>
    <col min="4" max="4" width="16.5703125" style="31" customWidth="1"/>
    <col min="5" max="5" width="11.42578125" style="31"/>
    <col min="6" max="6" width="15.7109375" style="31" customWidth="1"/>
    <col min="7" max="7" width="11.42578125" style="31"/>
    <col min="8" max="8" width="17.42578125" style="31" customWidth="1"/>
    <col min="9" max="15" width="11.42578125" style="31"/>
    <col min="16" max="16" width="12.42578125" style="31" bestFit="1" customWidth="1"/>
    <col min="17" max="17" width="11.5703125" style="31" bestFit="1" customWidth="1"/>
    <col min="18" max="257" width="11.42578125" style="31"/>
    <col min="258" max="258" width="14.140625" style="31" customWidth="1"/>
    <col min="259" max="259" width="17.42578125" style="31" customWidth="1"/>
    <col min="260" max="260" width="16.5703125" style="31" customWidth="1"/>
    <col min="261" max="271" width="11.42578125" style="31"/>
    <col min="272" max="272" width="12.42578125" style="31" bestFit="1" customWidth="1"/>
    <col min="273" max="273" width="11.5703125" style="31" bestFit="1" customWidth="1"/>
    <col min="274" max="513" width="11.42578125" style="31"/>
    <col min="514" max="514" width="14.140625" style="31" customWidth="1"/>
    <col min="515" max="515" width="17.42578125" style="31" customWidth="1"/>
    <col min="516" max="516" width="16.5703125" style="31" customWidth="1"/>
    <col min="517" max="527" width="11.42578125" style="31"/>
    <col min="528" max="528" width="12.42578125" style="31" bestFit="1" customWidth="1"/>
    <col min="529" max="529" width="11.5703125" style="31" bestFit="1" customWidth="1"/>
    <col min="530" max="769" width="11.42578125" style="31"/>
    <col min="770" max="770" width="14.140625" style="31" customWidth="1"/>
    <col min="771" max="771" width="17.42578125" style="31" customWidth="1"/>
    <col min="772" max="772" width="16.5703125" style="31" customWidth="1"/>
    <col min="773" max="783" width="11.42578125" style="31"/>
    <col min="784" max="784" width="12.42578125" style="31" bestFit="1" customWidth="1"/>
    <col min="785" max="785" width="11.5703125" style="31" bestFit="1" customWidth="1"/>
    <col min="786" max="1025" width="11.42578125" style="31"/>
    <col min="1026" max="1026" width="14.140625" style="31" customWidth="1"/>
    <col min="1027" max="1027" width="17.42578125" style="31" customWidth="1"/>
    <col min="1028" max="1028" width="16.5703125" style="31" customWidth="1"/>
    <col min="1029" max="1039" width="11.42578125" style="31"/>
    <col min="1040" max="1040" width="12.42578125" style="31" bestFit="1" customWidth="1"/>
    <col min="1041" max="1041" width="11.5703125" style="31" bestFit="1" customWidth="1"/>
    <col min="1042" max="1281" width="11.42578125" style="31"/>
    <col min="1282" max="1282" width="14.140625" style="31" customWidth="1"/>
    <col min="1283" max="1283" width="17.42578125" style="31" customWidth="1"/>
    <col min="1284" max="1284" width="16.5703125" style="31" customWidth="1"/>
    <col min="1285" max="1295" width="11.42578125" style="31"/>
    <col min="1296" max="1296" width="12.42578125" style="31" bestFit="1" customWidth="1"/>
    <col min="1297" max="1297" width="11.5703125" style="31" bestFit="1" customWidth="1"/>
    <col min="1298" max="1537" width="11.42578125" style="31"/>
    <col min="1538" max="1538" width="14.140625" style="31" customWidth="1"/>
    <col min="1539" max="1539" width="17.42578125" style="31" customWidth="1"/>
    <col min="1540" max="1540" width="16.5703125" style="31" customWidth="1"/>
    <col min="1541" max="1551" width="11.42578125" style="31"/>
    <col min="1552" max="1552" width="12.42578125" style="31" bestFit="1" customWidth="1"/>
    <col min="1553" max="1553" width="11.5703125" style="31" bestFit="1" customWidth="1"/>
    <col min="1554" max="1793" width="11.42578125" style="31"/>
    <col min="1794" max="1794" width="14.140625" style="31" customWidth="1"/>
    <col min="1795" max="1795" width="17.42578125" style="31" customWidth="1"/>
    <col min="1796" max="1796" width="16.5703125" style="31" customWidth="1"/>
    <col min="1797" max="1807" width="11.42578125" style="31"/>
    <col min="1808" max="1808" width="12.42578125" style="31" bestFit="1" customWidth="1"/>
    <col min="1809" max="1809" width="11.5703125" style="31" bestFit="1" customWidth="1"/>
    <col min="1810" max="2049" width="11.42578125" style="31"/>
    <col min="2050" max="2050" width="14.140625" style="31" customWidth="1"/>
    <col min="2051" max="2051" width="17.42578125" style="31" customWidth="1"/>
    <col min="2052" max="2052" width="16.5703125" style="31" customWidth="1"/>
    <col min="2053" max="2063" width="11.42578125" style="31"/>
    <col min="2064" max="2064" width="12.42578125" style="31" bestFit="1" customWidth="1"/>
    <col min="2065" max="2065" width="11.5703125" style="31" bestFit="1" customWidth="1"/>
    <col min="2066" max="2305" width="11.42578125" style="31"/>
    <col min="2306" max="2306" width="14.140625" style="31" customWidth="1"/>
    <col min="2307" max="2307" width="17.42578125" style="31" customWidth="1"/>
    <col min="2308" max="2308" width="16.5703125" style="31" customWidth="1"/>
    <col min="2309" max="2319" width="11.42578125" style="31"/>
    <col min="2320" max="2320" width="12.42578125" style="31" bestFit="1" customWidth="1"/>
    <col min="2321" max="2321" width="11.5703125" style="31" bestFit="1" customWidth="1"/>
    <col min="2322" max="2561" width="11.42578125" style="31"/>
    <col min="2562" max="2562" width="14.140625" style="31" customWidth="1"/>
    <col min="2563" max="2563" width="17.42578125" style="31" customWidth="1"/>
    <col min="2564" max="2564" width="16.5703125" style="31" customWidth="1"/>
    <col min="2565" max="2575" width="11.42578125" style="31"/>
    <col min="2576" max="2576" width="12.42578125" style="31" bestFit="1" customWidth="1"/>
    <col min="2577" max="2577" width="11.5703125" style="31" bestFit="1" customWidth="1"/>
    <col min="2578" max="2817" width="11.42578125" style="31"/>
    <col min="2818" max="2818" width="14.140625" style="31" customWidth="1"/>
    <col min="2819" max="2819" width="17.42578125" style="31" customWidth="1"/>
    <col min="2820" max="2820" width="16.5703125" style="31" customWidth="1"/>
    <col min="2821" max="2831" width="11.42578125" style="31"/>
    <col min="2832" max="2832" width="12.42578125" style="31" bestFit="1" customWidth="1"/>
    <col min="2833" max="2833" width="11.5703125" style="31" bestFit="1" customWidth="1"/>
    <col min="2834" max="3073" width="11.42578125" style="31"/>
    <col min="3074" max="3074" width="14.140625" style="31" customWidth="1"/>
    <col min="3075" max="3075" width="17.42578125" style="31" customWidth="1"/>
    <col min="3076" max="3076" width="16.5703125" style="31" customWidth="1"/>
    <col min="3077" max="3087" width="11.42578125" style="31"/>
    <col min="3088" max="3088" width="12.42578125" style="31" bestFit="1" customWidth="1"/>
    <col min="3089" max="3089" width="11.5703125" style="31" bestFit="1" customWidth="1"/>
    <col min="3090" max="3329" width="11.42578125" style="31"/>
    <col min="3330" max="3330" width="14.140625" style="31" customWidth="1"/>
    <col min="3331" max="3331" width="17.42578125" style="31" customWidth="1"/>
    <col min="3332" max="3332" width="16.5703125" style="31" customWidth="1"/>
    <col min="3333" max="3343" width="11.42578125" style="31"/>
    <col min="3344" max="3344" width="12.42578125" style="31" bestFit="1" customWidth="1"/>
    <col min="3345" max="3345" width="11.5703125" style="31" bestFit="1" customWidth="1"/>
    <col min="3346" max="3585" width="11.42578125" style="31"/>
    <col min="3586" max="3586" width="14.140625" style="31" customWidth="1"/>
    <col min="3587" max="3587" width="17.42578125" style="31" customWidth="1"/>
    <col min="3588" max="3588" width="16.5703125" style="31" customWidth="1"/>
    <col min="3589" max="3599" width="11.42578125" style="31"/>
    <col min="3600" max="3600" width="12.42578125" style="31" bestFit="1" customWidth="1"/>
    <col min="3601" max="3601" width="11.5703125" style="31" bestFit="1" customWidth="1"/>
    <col min="3602" max="3841" width="11.42578125" style="31"/>
    <col min="3842" max="3842" width="14.140625" style="31" customWidth="1"/>
    <col min="3843" max="3843" width="17.42578125" style="31" customWidth="1"/>
    <col min="3844" max="3844" width="16.5703125" style="31" customWidth="1"/>
    <col min="3845" max="3855" width="11.42578125" style="31"/>
    <col min="3856" max="3856" width="12.42578125" style="31" bestFit="1" customWidth="1"/>
    <col min="3857" max="3857" width="11.5703125" style="31" bestFit="1" customWidth="1"/>
    <col min="3858" max="4097" width="11.42578125" style="31"/>
    <col min="4098" max="4098" width="14.140625" style="31" customWidth="1"/>
    <col min="4099" max="4099" width="17.42578125" style="31" customWidth="1"/>
    <col min="4100" max="4100" width="16.5703125" style="31" customWidth="1"/>
    <col min="4101" max="4111" width="11.42578125" style="31"/>
    <col min="4112" max="4112" width="12.42578125" style="31" bestFit="1" customWidth="1"/>
    <col min="4113" max="4113" width="11.5703125" style="31" bestFit="1" customWidth="1"/>
    <col min="4114" max="4353" width="11.42578125" style="31"/>
    <col min="4354" max="4354" width="14.140625" style="31" customWidth="1"/>
    <col min="4355" max="4355" width="17.42578125" style="31" customWidth="1"/>
    <col min="4356" max="4356" width="16.5703125" style="31" customWidth="1"/>
    <col min="4357" max="4367" width="11.42578125" style="31"/>
    <col min="4368" max="4368" width="12.42578125" style="31" bestFit="1" customWidth="1"/>
    <col min="4369" max="4369" width="11.5703125" style="31" bestFit="1" customWidth="1"/>
    <col min="4370" max="4609" width="11.42578125" style="31"/>
    <col min="4610" max="4610" width="14.140625" style="31" customWidth="1"/>
    <col min="4611" max="4611" width="17.42578125" style="31" customWidth="1"/>
    <col min="4612" max="4612" width="16.5703125" style="31" customWidth="1"/>
    <col min="4613" max="4623" width="11.42578125" style="31"/>
    <col min="4624" max="4624" width="12.42578125" style="31" bestFit="1" customWidth="1"/>
    <col min="4625" max="4625" width="11.5703125" style="31" bestFit="1" customWidth="1"/>
    <col min="4626" max="4865" width="11.42578125" style="31"/>
    <col min="4866" max="4866" width="14.140625" style="31" customWidth="1"/>
    <col min="4867" max="4867" width="17.42578125" style="31" customWidth="1"/>
    <col min="4868" max="4868" width="16.5703125" style="31" customWidth="1"/>
    <col min="4869" max="4879" width="11.42578125" style="31"/>
    <col min="4880" max="4880" width="12.42578125" style="31" bestFit="1" customWidth="1"/>
    <col min="4881" max="4881" width="11.5703125" style="31" bestFit="1" customWidth="1"/>
    <col min="4882" max="5121" width="11.42578125" style="31"/>
    <col min="5122" max="5122" width="14.140625" style="31" customWidth="1"/>
    <col min="5123" max="5123" width="17.42578125" style="31" customWidth="1"/>
    <col min="5124" max="5124" width="16.5703125" style="31" customWidth="1"/>
    <col min="5125" max="5135" width="11.42578125" style="31"/>
    <col min="5136" max="5136" width="12.42578125" style="31" bestFit="1" customWidth="1"/>
    <col min="5137" max="5137" width="11.5703125" style="31" bestFit="1" customWidth="1"/>
    <col min="5138" max="5377" width="11.42578125" style="31"/>
    <col min="5378" max="5378" width="14.140625" style="31" customWidth="1"/>
    <col min="5379" max="5379" width="17.42578125" style="31" customWidth="1"/>
    <col min="5380" max="5380" width="16.5703125" style="31" customWidth="1"/>
    <col min="5381" max="5391" width="11.42578125" style="31"/>
    <col min="5392" max="5392" width="12.42578125" style="31" bestFit="1" customWidth="1"/>
    <col min="5393" max="5393" width="11.5703125" style="31" bestFit="1" customWidth="1"/>
    <col min="5394" max="5633" width="11.42578125" style="31"/>
    <col min="5634" max="5634" width="14.140625" style="31" customWidth="1"/>
    <col min="5635" max="5635" width="17.42578125" style="31" customWidth="1"/>
    <col min="5636" max="5636" width="16.5703125" style="31" customWidth="1"/>
    <col min="5637" max="5647" width="11.42578125" style="31"/>
    <col min="5648" max="5648" width="12.42578125" style="31" bestFit="1" customWidth="1"/>
    <col min="5649" max="5649" width="11.5703125" style="31" bestFit="1" customWidth="1"/>
    <col min="5650" max="5889" width="11.42578125" style="31"/>
    <col min="5890" max="5890" width="14.140625" style="31" customWidth="1"/>
    <col min="5891" max="5891" width="17.42578125" style="31" customWidth="1"/>
    <col min="5892" max="5892" width="16.5703125" style="31" customWidth="1"/>
    <col min="5893" max="5903" width="11.42578125" style="31"/>
    <col min="5904" max="5904" width="12.42578125" style="31" bestFit="1" customWidth="1"/>
    <col min="5905" max="5905" width="11.5703125" style="31" bestFit="1" customWidth="1"/>
    <col min="5906" max="6145" width="11.42578125" style="31"/>
    <col min="6146" max="6146" width="14.140625" style="31" customWidth="1"/>
    <col min="6147" max="6147" width="17.42578125" style="31" customWidth="1"/>
    <col min="6148" max="6148" width="16.5703125" style="31" customWidth="1"/>
    <col min="6149" max="6159" width="11.42578125" style="31"/>
    <col min="6160" max="6160" width="12.42578125" style="31" bestFit="1" customWidth="1"/>
    <col min="6161" max="6161" width="11.5703125" style="31" bestFit="1" customWidth="1"/>
    <col min="6162" max="6401" width="11.42578125" style="31"/>
    <col min="6402" max="6402" width="14.140625" style="31" customWidth="1"/>
    <col min="6403" max="6403" width="17.42578125" style="31" customWidth="1"/>
    <col min="6404" max="6404" width="16.5703125" style="31" customWidth="1"/>
    <col min="6405" max="6415" width="11.42578125" style="31"/>
    <col min="6416" max="6416" width="12.42578125" style="31" bestFit="1" customWidth="1"/>
    <col min="6417" max="6417" width="11.5703125" style="31" bestFit="1" customWidth="1"/>
    <col min="6418" max="6657" width="11.42578125" style="31"/>
    <col min="6658" max="6658" width="14.140625" style="31" customWidth="1"/>
    <col min="6659" max="6659" width="17.42578125" style="31" customWidth="1"/>
    <col min="6660" max="6660" width="16.5703125" style="31" customWidth="1"/>
    <col min="6661" max="6671" width="11.42578125" style="31"/>
    <col min="6672" max="6672" width="12.42578125" style="31" bestFit="1" customWidth="1"/>
    <col min="6673" max="6673" width="11.5703125" style="31" bestFit="1" customWidth="1"/>
    <col min="6674" max="6913" width="11.42578125" style="31"/>
    <col min="6914" max="6914" width="14.140625" style="31" customWidth="1"/>
    <col min="6915" max="6915" width="17.42578125" style="31" customWidth="1"/>
    <col min="6916" max="6916" width="16.5703125" style="31" customWidth="1"/>
    <col min="6917" max="6927" width="11.42578125" style="31"/>
    <col min="6928" max="6928" width="12.42578125" style="31" bestFit="1" customWidth="1"/>
    <col min="6929" max="6929" width="11.5703125" style="31" bestFit="1" customWidth="1"/>
    <col min="6930" max="7169" width="11.42578125" style="31"/>
    <col min="7170" max="7170" width="14.140625" style="31" customWidth="1"/>
    <col min="7171" max="7171" width="17.42578125" style="31" customWidth="1"/>
    <col min="7172" max="7172" width="16.5703125" style="31" customWidth="1"/>
    <col min="7173" max="7183" width="11.42578125" style="31"/>
    <col min="7184" max="7184" width="12.42578125" style="31" bestFit="1" customWidth="1"/>
    <col min="7185" max="7185" width="11.5703125" style="31" bestFit="1" customWidth="1"/>
    <col min="7186" max="7425" width="11.42578125" style="31"/>
    <col min="7426" max="7426" width="14.140625" style="31" customWidth="1"/>
    <col min="7427" max="7427" width="17.42578125" style="31" customWidth="1"/>
    <col min="7428" max="7428" width="16.5703125" style="31" customWidth="1"/>
    <col min="7429" max="7439" width="11.42578125" style="31"/>
    <col min="7440" max="7440" width="12.42578125" style="31" bestFit="1" customWidth="1"/>
    <col min="7441" max="7441" width="11.5703125" style="31" bestFit="1" customWidth="1"/>
    <col min="7442" max="7681" width="11.42578125" style="31"/>
    <col min="7682" max="7682" width="14.140625" style="31" customWidth="1"/>
    <col min="7683" max="7683" width="17.42578125" style="31" customWidth="1"/>
    <col min="7684" max="7684" width="16.5703125" style="31" customWidth="1"/>
    <col min="7685" max="7695" width="11.42578125" style="31"/>
    <col min="7696" max="7696" width="12.42578125" style="31" bestFit="1" customWidth="1"/>
    <col min="7697" max="7697" width="11.5703125" style="31" bestFit="1" customWidth="1"/>
    <col min="7698" max="7937" width="11.42578125" style="31"/>
    <col min="7938" max="7938" width="14.140625" style="31" customWidth="1"/>
    <col min="7939" max="7939" width="17.42578125" style="31" customWidth="1"/>
    <col min="7940" max="7940" width="16.5703125" style="31" customWidth="1"/>
    <col min="7941" max="7951" width="11.42578125" style="31"/>
    <col min="7952" max="7952" width="12.42578125" style="31" bestFit="1" customWidth="1"/>
    <col min="7953" max="7953" width="11.5703125" style="31" bestFit="1" customWidth="1"/>
    <col min="7954" max="8193" width="11.42578125" style="31"/>
    <col min="8194" max="8194" width="14.140625" style="31" customWidth="1"/>
    <col min="8195" max="8195" width="17.42578125" style="31" customWidth="1"/>
    <col min="8196" max="8196" width="16.5703125" style="31" customWidth="1"/>
    <col min="8197" max="8207" width="11.42578125" style="31"/>
    <col min="8208" max="8208" width="12.42578125" style="31" bestFit="1" customWidth="1"/>
    <col min="8209" max="8209" width="11.5703125" style="31" bestFit="1" customWidth="1"/>
    <col min="8210" max="8449" width="11.42578125" style="31"/>
    <col min="8450" max="8450" width="14.140625" style="31" customWidth="1"/>
    <col min="8451" max="8451" width="17.42578125" style="31" customWidth="1"/>
    <col min="8452" max="8452" width="16.5703125" style="31" customWidth="1"/>
    <col min="8453" max="8463" width="11.42578125" style="31"/>
    <col min="8464" max="8464" width="12.42578125" style="31" bestFit="1" customWidth="1"/>
    <col min="8465" max="8465" width="11.5703125" style="31" bestFit="1" customWidth="1"/>
    <col min="8466" max="8705" width="11.42578125" style="31"/>
    <col min="8706" max="8706" width="14.140625" style="31" customWidth="1"/>
    <col min="8707" max="8707" width="17.42578125" style="31" customWidth="1"/>
    <col min="8708" max="8708" width="16.5703125" style="31" customWidth="1"/>
    <col min="8709" max="8719" width="11.42578125" style="31"/>
    <col min="8720" max="8720" width="12.42578125" style="31" bestFit="1" customWidth="1"/>
    <col min="8721" max="8721" width="11.5703125" style="31" bestFit="1" customWidth="1"/>
    <col min="8722" max="8961" width="11.42578125" style="31"/>
    <col min="8962" max="8962" width="14.140625" style="31" customWidth="1"/>
    <col min="8963" max="8963" width="17.42578125" style="31" customWidth="1"/>
    <col min="8964" max="8964" width="16.5703125" style="31" customWidth="1"/>
    <col min="8965" max="8975" width="11.42578125" style="31"/>
    <col min="8976" max="8976" width="12.42578125" style="31" bestFit="1" customWidth="1"/>
    <col min="8977" max="8977" width="11.5703125" style="31" bestFit="1" customWidth="1"/>
    <col min="8978" max="9217" width="11.42578125" style="31"/>
    <col min="9218" max="9218" width="14.140625" style="31" customWidth="1"/>
    <col min="9219" max="9219" width="17.42578125" style="31" customWidth="1"/>
    <col min="9220" max="9220" width="16.5703125" style="31" customWidth="1"/>
    <col min="9221" max="9231" width="11.42578125" style="31"/>
    <col min="9232" max="9232" width="12.42578125" style="31" bestFit="1" customWidth="1"/>
    <col min="9233" max="9233" width="11.5703125" style="31" bestFit="1" customWidth="1"/>
    <col min="9234" max="9473" width="11.42578125" style="31"/>
    <col min="9474" max="9474" width="14.140625" style="31" customWidth="1"/>
    <col min="9475" max="9475" width="17.42578125" style="31" customWidth="1"/>
    <col min="9476" max="9476" width="16.5703125" style="31" customWidth="1"/>
    <col min="9477" max="9487" width="11.42578125" style="31"/>
    <col min="9488" max="9488" width="12.42578125" style="31" bestFit="1" customWidth="1"/>
    <col min="9489" max="9489" width="11.5703125" style="31" bestFit="1" customWidth="1"/>
    <col min="9490" max="9729" width="11.42578125" style="31"/>
    <col min="9730" max="9730" width="14.140625" style="31" customWidth="1"/>
    <col min="9731" max="9731" width="17.42578125" style="31" customWidth="1"/>
    <col min="9732" max="9732" width="16.5703125" style="31" customWidth="1"/>
    <col min="9733" max="9743" width="11.42578125" style="31"/>
    <col min="9744" max="9744" width="12.42578125" style="31" bestFit="1" customWidth="1"/>
    <col min="9745" max="9745" width="11.5703125" style="31" bestFit="1" customWidth="1"/>
    <col min="9746" max="9985" width="11.42578125" style="31"/>
    <col min="9986" max="9986" width="14.140625" style="31" customWidth="1"/>
    <col min="9987" max="9987" width="17.42578125" style="31" customWidth="1"/>
    <col min="9988" max="9988" width="16.5703125" style="31" customWidth="1"/>
    <col min="9989" max="9999" width="11.42578125" style="31"/>
    <col min="10000" max="10000" width="12.42578125" style="31" bestFit="1" customWidth="1"/>
    <col min="10001" max="10001" width="11.5703125" style="31" bestFit="1" customWidth="1"/>
    <col min="10002" max="10241" width="11.42578125" style="31"/>
    <col min="10242" max="10242" width="14.140625" style="31" customWidth="1"/>
    <col min="10243" max="10243" width="17.42578125" style="31" customWidth="1"/>
    <col min="10244" max="10244" width="16.5703125" style="31" customWidth="1"/>
    <col min="10245" max="10255" width="11.42578125" style="31"/>
    <col min="10256" max="10256" width="12.42578125" style="31" bestFit="1" customWidth="1"/>
    <col min="10257" max="10257" width="11.5703125" style="31" bestFit="1" customWidth="1"/>
    <col min="10258" max="10497" width="11.42578125" style="31"/>
    <col min="10498" max="10498" width="14.140625" style="31" customWidth="1"/>
    <col min="10499" max="10499" width="17.42578125" style="31" customWidth="1"/>
    <col min="10500" max="10500" width="16.5703125" style="31" customWidth="1"/>
    <col min="10501" max="10511" width="11.42578125" style="31"/>
    <col min="10512" max="10512" width="12.42578125" style="31" bestFit="1" customWidth="1"/>
    <col min="10513" max="10513" width="11.5703125" style="31" bestFit="1" customWidth="1"/>
    <col min="10514" max="10753" width="11.42578125" style="31"/>
    <col min="10754" max="10754" width="14.140625" style="31" customWidth="1"/>
    <col min="10755" max="10755" width="17.42578125" style="31" customWidth="1"/>
    <col min="10756" max="10756" width="16.5703125" style="31" customWidth="1"/>
    <col min="10757" max="10767" width="11.42578125" style="31"/>
    <col min="10768" max="10768" width="12.42578125" style="31" bestFit="1" customWidth="1"/>
    <col min="10769" max="10769" width="11.5703125" style="31" bestFit="1" customWidth="1"/>
    <col min="10770" max="11009" width="11.42578125" style="31"/>
    <col min="11010" max="11010" width="14.140625" style="31" customWidth="1"/>
    <col min="11011" max="11011" width="17.42578125" style="31" customWidth="1"/>
    <col min="11012" max="11012" width="16.5703125" style="31" customWidth="1"/>
    <col min="11013" max="11023" width="11.42578125" style="31"/>
    <col min="11024" max="11024" width="12.42578125" style="31" bestFit="1" customWidth="1"/>
    <col min="11025" max="11025" width="11.5703125" style="31" bestFit="1" customWidth="1"/>
    <col min="11026" max="11265" width="11.42578125" style="31"/>
    <col min="11266" max="11266" width="14.140625" style="31" customWidth="1"/>
    <col min="11267" max="11267" width="17.42578125" style="31" customWidth="1"/>
    <col min="11268" max="11268" width="16.5703125" style="31" customWidth="1"/>
    <col min="11269" max="11279" width="11.42578125" style="31"/>
    <col min="11280" max="11280" width="12.42578125" style="31" bestFit="1" customWidth="1"/>
    <col min="11281" max="11281" width="11.5703125" style="31" bestFit="1" customWidth="1"/>
    <col min="11282" max="11521" width="11.42578125" style="31"/>
    <col min="11522" max="11522" width="14.140625" style="31" customWidth="1"/>
    <col min="11523" max="11523" width="17.42578125" style="31" customWidth="1"/>
    <col min="11524" max="11524" width="16.5703125" style="31" customWidth="1"/>
    <col min="11525" max="11535" width="11.42578125" style="31"/>
    <col min="11536" max="11536" width="12.42578125" style="31" bestFit="1" customWidth="1"/>
    <col min="11537" max="11537" width="11.5703125" style="31" bestFit="1" customWidth="1"/>
    <col min="11538" max="11777" width="11.42578125" style="31"/>
    <col min="11778" max="11778" width="14.140625" style="31" customWidth="1"/>
    <col min="11779" max="11779" width="17.42578125" style="31" customWidth="1"/>
    <col min="11780" max="11780" width="16.5703125" style="31" customWidth="1"/>
    <col min="11781" max="11791" width="11.42578125" style="31"/>
    <col min="11792" max="11792" width="12.42578125" style="31" bestFit="1" customWidth="1"/>
    <col min="11793" max="11793" width="11.5703125" style="31" bestFit="1" customWidth="1"/>
    <col min="11794" max="12033" width="11.42578125" style="31"/>
    <col min="12034" max="12034" width="14.140625" style="31" customWidth="1"/>
    <col min="12035" max="12035" width="17.42578125" style="31" customWidth="1"/>
    <col min="12036" max="12036" width="16.5703125" style="31" customWidth="1"/>
    <col min="12037" max="12047" width="11.42578125" style="31"/>
    <col min="12048" max="12048" width="12.42578125" style="31" bestFit="1" customWidth="1"/>
    <col min="12049" max="12049" width="11.5703125" style="31" bestFit="1" customWidth="1"/>
    <col min="12050" max="12289" width="11.42578125" style="31"/>
    <col min="12290" max="12290" width="14.140625" style="31" customWidth="1"/>
    <col min="12291" max="12291" width="17.42578125" style="31" customWidth="1"/>
    <col min="12292" max="12292" width="16.5703125" style="31" customWidth="1"/>
    <col min="12293" max="12303" width="11.42578125" style="31"/>
    <col min="12304" max="12304" width="12.42578125" style="31" bestFit="1" customWidth="1"/>
    <col min="12305" max="12305" width="11.5703125" style="31" bestFit="1" customWidth="1"/>
    <col min="12306" max="12545" width="11.42578125" style="31"/>
    <col min="12546" max="12546" width="14.140625" style="31" customWidth="1"/>
    <col min="12547" max="12547" width="17.42578125" style="31" customWidth="1"/>
    <col min="12548" max="12548" width="16.5703125" style="31" customWidth="1"/>
    <col min="12549" max="12559" width="11.42578125" style="31"/>
    <col min="12560" max="12560" width="12.42578125" style="31" bestFit="1" customWidth="1"/>
    <col min="12561" max="12561" width="11.5703125" style="31" bestFit="1" customWidth="1"/>
    <col min="12562" max="12801" width="11.42578125" style="31"/>
    <col min="12802" max="12802" width="14.140625" style="31" customWidth="1"/>
    <col min="12803" max="12803" width="17.42578125" style="31" customWidth="1"/>
    <col min="12804" max="12804" width="16.5703125" style="31" customWidth="1"/>
    <col min="12805" max="12815" width="11.42578125" style="31"/>
    <col min="12816" max="12816" width="12.42578125" style="31" bestFit="1" customWidth="1"/>
    <col min="12817" max="12817" width="11.5703125" style="31" bestFit="1" customWidth="1"/>
    <col min="12818" max="13057" width="11.42578125" style="31"/>
    <col min="13058" max="13058" width="14.140625" style="31" customWidth="1"/>
    <col min="13059" max="13059" width="17.42578125" style="31" customWidth="1"/>
    <col min="13060" max="13060" width="16.5703125" style="31" customWidth="1"/>
    <col min="13061" max="13071" width="11.42578125" style="31"/>
    <col min="13072" max="13072" width="12.42578125" style="31" bestFit="1" customWidth="1"/>
    <col min="13073" max="13073" width="11.5703125" style="31" bestFit="1" customWidth="1"/>
    <col min="13074" max="13313" width="11.42578125" style="31"/>
    <col min="13314" max="13314" width="14.140625" style="31" customWidth="1"/>
    <col min="13315" max="13315" width="17.42578125" style="31" customWidth="1"/>
    <col min="13316" max="13316" width="16.5703125" style="31" customWidth="1"/>
    <col min="13317" max="13327" width="11.42578125" style="31"/>
    <col min="13328" max="13328" width="12.42578125" style="31" bestFit="1" customWidth="1"/>
    <col min="13329" max="13329" width="11.5703125" style="31" bestFit="1" customWidth="1"/>
    <col min="13330" max="13569" width="11.42578125" style="31"/>
    <col min="13570" max="13570" width="14.140625" style="31" customWidth="1"/>
    <col min="13571" max="13571" width="17.42578125" style="31" customWidth="1"/>
    <col min="13572" max="13572" width="16.5703125" style="31" customWidth="1"/>
    <col min="13573" max="13583" width="11.42578125" style="31"/>
    <col min="13584" max="13584" width="12.42578125" style="31" bestFit="1" customWidth="1"/>
    <col min="13585" max="13585" width="11.5703125" style="31" bestFit="1" customWidth="1"/>
    <col min="13586" max="13825" width="11.42578125" style="31"/>
    <col min="13826" max="13826" width="14.140625" style="31" customWidth="1"/>
    <col min="13827" max="13827" width="17.42578125" style="31" customWidth="1"/>
    <col min="13828" max="13828" width="16.5703125" style="31" customWidth="1"/>
    <col min="13829" max="13839" width="11.42578125" style="31"/>
    <col min="13840" max="13840" width="12.42578125" style="31" bestFit="1" customWidth="1"/>
    <col min="13841" max="13841" width="11.5703125" style="31" bestFit="1" customWidth="1"/>
    <col min="13842" max="14081" width="11.42578125" style="31"/>
    <col min="14082" max="14082" width="14.140625" style="31" customWidth="1"/>
    <col min="14083" max="14083" width="17.42578125" style="31" customWidth="1"/>
    <col min="14084" max="14084" width="16.5703125" style="31" customWidth="1"/>
    <col min="14085" max="14095" width="11.42578125" style="31"/>
    <col min="14096" max="14096" width="12.42578125" style="31" bestFit="1" customWidth="1"/>
    <col min="14097" max="14097" width="11.5703125" style="31" bestFit="1" customWidth="1"/>
    <col min="14098" max="14337" width="11.42578125" style="31"/>
    <col min="14338" max="14338" width="14.140625" style="31" customWidth="1"/>
    <col min="14339" max="14339" width="17.42578125" style="31" customWidth="1"/>
    <col min="14340" max="14340" width="16.5703125" style="31" customWidth="1"/>
    <col min="14341" max="14351" width="11.42578125" style="31"/>
    <col min="14352" max="14352" width="12.42578125" style="31" bestFit="1" customWidth="1"/>
    <col min="14353" max="14353" width="11.5703125" style="31" bestFit="1" customWidth="1"/>
    <col min="14354" max="14593" width="11.42578125" style="31"/>
    <col min="14594" max="14594" width="14.140625" style="31" customWidth="1"/>
    <col min="14595" max="14595" width="17.42578125" style="31" customWidth="1"/>
    <col min="14596" max="14596" width="16.5703125" style="31" customWidth="1"/>
    <col min="14597" max="14607" width="11.42578125" style="31"/>
    <col min="14608" max="14608" width="12.42578125" style="31" bestFit="1" customWidth="1"/>
    <col min="14609" max="14609" width="11.5703125" style="31" bestFit="1" customWidth="1"/>
    <col min="14610" max="14849" width="11.42578125" style="31"/>
    <col min="14850" max="14850" width="14.140625" style="31" customWidth="1"/>
    <col min="14851" max="14851" width="17.42578125" style="31" customWidth="1"/>
    <col min="14852" max="14852" width="16.5703125" style="31" customWidth="1"/>
    <col min="14853" max="14863" width="11.42578125" style="31"/>
    <col min="14864" max="14864" width="12.42578125" style="31" bestFit="1" customWidth="1"/>
    <col min="14865" max="14865" width="11.5703125" style="31" bestFit="1" customWidth="1"/>
    <col min="14866" max="15105" width="11.42578125" style="31"/>
    <col min="15106" max="15106" width="14.140625" style="31" customWidth="1"/>
    <col min="15107" max="15107" width="17.42578125" style="31" customWidth="1"/>
    <col min="15108" max="15108" width="16.5703125" style="31" customWidth="1"/>
    <col min="15109" max="15119" width="11.42578125" style="31"/>
    <col min="15120" max="15120" width="12.42578125" style="31" bestFit="1" customWidth="1"/>
    <col min="15121" max="15121" width="11.5703125" style="31" bestFit="1" customWidth="1"/>
    <col min="15122" max="15361" width="11.42578125" style="31"/>
    <col min="15362" max="15362" width="14.140625" style="31" customWidth="1"/>
    <col min="15363" max="15363" width="17.42578125" style="31" customWidth="1"/>
    <col min="15364" max="15364" width="16.5703125" style="31" customWidth="1"/>
    <col min="15365" max="15375" width="11.42578125" style="31"/>
    <col min="15376" max="15376" width="12.42578125" style="31" bestFit="1" customWidth="1"/>
    <col min="15377" max="15377" width="11.5703125" style="31" bestFit="1" customWidth="1"/>
    <col min="15378" max="15617" width="11.42578125" style="31"/>
    <col min="15618" max="15618" width="14.140625" style="31" customWidth="1"/>
    <col min="15619" max="15619" width="17.42578125" style="31" customWidth="1"/>
    <col min="15620" max="15620" width="16.5703125" style="31" customWidth="1"/>
    <col min="15621" max="15631" width="11.42578125" style="31"/>
    <col min="15632" max="15632" width="12.42578125" style="31" bestFit="1" customWidth="1"/>
    <col min="15633" max="15633" width="11.5703125" style="31" bestFit="1" customWidth="1"/>
    <col min="15634" max="15873" width="11.42578125" style="31"/>
    <col min="15874" max="15874" width="14.140625" style="31" customWidth="1"/>
    <col min="15875" max="15875" width="17.42578125" style="31" customWidth="1"/>
    <col min="15876" max="15876" width="16.5703125" style="31" customWidth="1"/>
    <col min="15877" max="15887" width="11.42578125" style="31"/>
    <col min="15888" max="15888" width="12.42578125" style="31" bestFit="1" customWidth="1"/>
    <col min="15889" max="15889" width="11.5703125" style="31" bestFit="1" customWidth="1"/>
    <col min="15890" max="16129" width="11.42578125" style="31"/>
    <col min="16130" max="16130" width="14.140625" style="31" customWidth="1"/>
    <col min="16131" max="16131" width="17.42578125" style="31" customWidth="1"/>
    <col min="16132" max="16132" width="16.5703125" style="31" customWidth="1"/>
    <col min="16133" max="16143" width="11.42578125" style="31"/>
    <col min="16144" max="16144" width="12.42578125" style="31" bestFit="1" customWidth="1"/>
    <col min="16145" max="16145" width="11.5703125" style="31" bestFit="1" customWidth="1"/>
    <col min="16146" max="16384" width="11.42578125" style="31"/>
  </cols>
  <sheetData>
    <row r="1" spans="1:6" ht="64.5" customHeight="1"/>
    <row r="2" spans="1:6" ht="28.5" customHeight="1"/>
    <row r="3" spans="1:6" ht="15" customHeight="1"/>
    <row r="4" spans="1:6" ht="15.75" customHeight="1">
      <c r="A4" s="196" t="s">
        <v>155</v>
      </c>
    </row>
    <row r="5" spans="1:6" ht="17.25" customHeight="1">
      <c r="A5" s="131" t="s">
        <v>72</v>
      </c>
      <c r="B5" s="132" t="s">
        <v>73</v>
      </c>
      <c r="C5" s="132" t="s">
        <v>74</v>
      </c>
      <c r="D5" s="132" t="s">
        <v>75</v>
      </c>
      <c r="E5" s="132" t="s">
        <v>76</v>
      </c>
      <c r="F5" s="131" t="s">
        <v>0</v>
      </c>
    </row>
    <row r="6" spans="1:6" ht="15" customHeight="1">
      <c r="A6" s="133" t="s">
        <v>79</v>
      </c>
      <c r="B6" s="134">
        <v>54633.950033752553</v>
      </c>
      <c r="C6" s="134">
        <v>56153.025577317094</v>
      </c>
      <c r="D6" s="134">
        <v>181509.54469229226</v>
      </c>
      <c r="E6" s="134">
        <v>24331.594184220739</v>
      </c>
      <c r="F6" s="134">
        <v>316628.1144875827</v>
      </c>
    </row>
    <row r="7" spans="1:6">
      <c r="A7" s="135" t="s">
        <v>1</v>
      </c>
      <c r="B7" s="136">
        <v>1722.8313498714895</v>
      </c>
      <c r="C7" s="136">
        <v>2639.7047923978971</v>
      </c>
      <c r="D7" s="136">
        <v>4439.8373172870597</v>
      </c>
      <c r="E7" s="136">
        <v>793.69971678342495</v>
      </c>
      <c r="F7" s="136">
        <v>9596.0731763398708</v>
      </c>
    </row>
    <row r="8" spans="1:6">
      <c r="A8" s="137" t="s">
        <v>2</v>
      </c>
      <c r="B8" s="79">
        <v>46.891213675213685</v>
      </c>
      <c r="C8" s="79">
        <v>75.328000000000003</v>
      </c>
      <c r="D8" s="79">
        <v>75.520000000000024</v>
      </c>
      <c r="E8" s="79">
        <v>22.212102564102565</v>
      </c>
      <c r="F8" s="79">
        <v>219.95131623931627</v>
      </c>
    </row>
    <row r="9" spans="1:6">
      <c r="A9" s="137" t="s">
        <v>4</v>
      </c>
      <c r="B9" s="79">
        <v>98.678344615384589</v>
      </c>
      <c r="C9" s="79">
        <v>56.09794999999999</v>
      </c>
      <c r="D9" s="79">
        <v>79.550345454545479</v>
      </c>
      <c r="E9" s="79">
        <v>39.513586153846163</v>
      </c>
      <c r="F9" s="79">
        <v>273.84022622377626</v>
      </c>
    </row>
    <row r="10" spans="1:6">
      <c r="A10" s="137" t="s">
        <v>5</v>
      </c>
      <c r="B10" s="79">
        <v>1375.8809144722222</v>
      </c>
      <c r="C10" s="79">
        <v>2246.1675236756751</v>
      </c>
      <c r="D10" s="79">
        <v>3501.0796476658475</v>
      </c>
      <c r="E10" s="79">
        <v>673.56723220833339</v>
      </c>
      <c r="F10" s="79">
        <v>7796.6953180220789</v>
      </c>
    </row>
    <row r="11" spans="1:6">
      <c r="A11" s="137" t="s">
        <v>9</v>
      </c>
      <c r="B11" s="79">
        <v>6.0910199658119666</v>
      </c>
      <c r="C11" s="79">
        <v>10.745637222222223</v>
      </c>
      <c r="D11" s="79">
        <v>37.208593939393943</v>
      </c>
      <c r="E11" s="79">
        <v>1.8924905000000001</v>
      </c>
      <c r="F11" s="79">
        <v>55.937741627428132</v>
      </c>
    </row>
    <row r="12" spans="1:6">
      <c r="A12" s="137" t="s">
        <v>10</v>
      </c>
      <c r="B12" s="79">
        <v>195.2898571428571</v>
      </c>
      <c r="C12" s="79">
        <v>251.36568149999994</v>
      </c>
      <c r="D12" s="79">
        <v>746.47873022727276</v>
      </c>
      <c r="E12" s="79">
        <v>56.514305357142838</v>
      </c>
      <c r="F12" s="79">
        <v>1249.6485742272725</v>
      </c>
    </row>
    <row r="13" spans="1:6">
      <c r="A13" s="135" t="s">
        <v>13</v>
      </c>
      <c r="B13" s="136">
        <v>14942.50860320301</v>
      </c>
      <c r="C13" s="136">
        <v>9626.2317259234187</v>
      </c>
      <c r="D13" s="136">
        <v>34411.493158879064</v>
      </c>
      <c r="E13" s="136">
        <v>5363.0542095075471</v>
      </c>
      <c r="F13" s="136">
        <v>64343.287697513042</v>
      </c>
    </row>
    <row r="14" spans="1:6">
      <c r="A14" s="137" t="s">
        <v>126</v>
      </c>
      <c r="B14" s="79">
        <v>1763.5041802666667</v>
      </c>
      <c r="C14" s="79">
        <v>2163.9374830769225</v>
      </c>
      <c r="D14" s="79">
        <v>2924.262695496504</v>
      </c>
      <c r="E14" s="79">
        <v>453.26419959999998</v>
      </c>
      <c r="F14" s="79">
        <v>7304.9685584400941</v>
      </c>
    </row>
    <row r="15" spans="1:6">
      <c r="A15" s="137" t="s">
        <v>15</v>
      </c>
      <c r="B15" s="79">
        <v>3577.1604694871789</v>
      </c>
      <c r="C15" s="79">
        <v>2475.6709884761904</v>
      </c>
      <c r="D15" s="79">
        <v>12530.468667537752</v>
      </c>
      <c r="E15" s="79">
        <v>1446.8583704615385</v>
      </c>
      <c r="F15" s="79">
        <v>20030.15849596266</v>
      </c>
    </row>
    <row r="16" spans="1:6">
      <c r="A16" s="137" t="s">
        <v>127</v>
      </c>
      <c r="B16" s="79">
        <v>4.3239999999999998</v>
      </c>
      <c r="C16" s="79">
        <v>17.812999999999999</v>
      </c>
      <c r="D16" s="79">
        <v>13.279636363636365</v>
      </c>
      <c r="E16" s="79">
        <v>2.2630500000000002</v>
      </c>
      <c r="F16" s="79">
        <v>37.679686363636364</v>
      </c>
    </row>
    <row r="17" spans="1:13">
      <c r="A17" s="137" t="s">
        <v>16</v>
      </c>
      <c r="B17" s="79">
        <v>329.40869593162392</v>
      </c>
      <c r="C17" s="79">
        <v>428.87610014814805</v>
      </c>
      <c r="D17" s="79">
        <v>1278.4416163636365</v>
      </c>
      <c r="E17" s="79">
        <v>140.43403323076922</v>
      </c>
      <c r="F17" s="79">
        <v>2177.1604456741775</v>
      </c>
    </row>
    <row r="18" spans="1:13">
      <c r="A18" s="137" t="s">
        <v>17</v>
      </c>
      <c r="B18" s="79">
        <v>4.2320000000000002</v>
      </c>
      <c r="C18" s="79">
        <v>11.472000000000001</v>
      </c>
      <c r="D18" s="79">
        <v>10.78690909090909</v>
      </c>
      <c r="E18" s="79">
        <v>2.3040000000000003</v>
      </c>
      <c r="F18" s="79">
        <v>28.794909090909094</v>
      </c>
      <c r="L18" s="50"/>
      <c r="M18" s="50"/>
    </row>
    <row r="19" spans="1:13">
      <c r="A19" s="137" t="s">
        <v>18</v>
      </c>
      <c r="B19" s="79">
        <v>596.35415002898549</v>
      </c>
      <c r="C19" s="79">
        <v>588.97564347826096</v>
      </c>
      <c r="D19" s="79">
        <v>1440.911684110672</v>
      </c>
      <c r="E19" s="79">
        <v>278.15308939130432</v>
      </c>
      <c r="F19" s="79">
        <v>2904.3945670092226</v>
      </c>
      <c r="G19" s="70"/>
      <c r="L19" s="50"/>
      <c r="M19" s="50"/>
    </row>
    <row r="20" spans="1:13">
      <c r="A20" s="137" t="s">
        <v>19</v>
      </c>
      <c r="B20" s="79">
        <v>426.38582178506374</v>
      </c>
      <c r="C20" s="79">
        <v>493.8427742733333</v>
      </c>
      <c r="D20" s="79">
        <v>1473.7694143030303</v>
      </c>
      <c r="E20" s="79">
        <v>242.85786466666661</v>
      </c>
      <c r="F20" s="79">
        <v>2636.8558750280936</v>
      </c>
      <c r="G20" s="72"/>
      <c r="K20" s="50"/>
      <c r="L20" s="50"/>
    </row>
    <row r="21" spans="1:13">
      <c r="A21" s="137" t="s">
        <v>20</v>
      </c>
      <c r="B21" s="79">
        <v>66.165085726495732</v>
      </c>
      <c r="C21" s="79">
        <v>87.966357833333333</v>
      </c>
      <c r="D21" s="79">
        <v>237.09021909090913</v>
      </c>
      <c r="E21" s="79">
        <v>45.087991012820517</v>
      </c>
      <c r="F21" s="79">
        <v>436.30965366355866</v>
      </c>
      <c r="G21" s="73"/>
    </row>
    <row r="22" spans="1:13">
      <c r="A22" s="137" t="s">
        <v>21</v>
      </c>
      <c r="B22" s="79">
        <v>3078.0629195748793</v>
      </c>
      <c r="C22" s="79">
        <v>853.99154400000009</v>
      </c>
      <c r="D22" s="79">
        <v>3444.685869178451</v>
      </c>
      <c r="E22" s="79">
        <v>1374.8197523507977</v>
      </c>
      <c r="F22" s="79">
        <v>8751.5600851041272</v>
      </c>
      <c r="G22" s="73"/>
    </row>
    <row r="23" spans="1:13">
      <c r="A23" s="137" t="s">
        <v>128</v>
      </c>
      <c r="B23" s="79">
        <v>4.9545370370370376</v>
      </c>
      <c r="C23" s="79">
        <v>6.083333333333333</v>
      </c>
      <c r="D23" s="79">
        <v>18.249999999999996</v>
      </c>
      <c r="E23" s="79">
        <v>3.9845833333333331</v>
      </c>
      <c r="F23" s="79">
        <v>33.272453703703704</v>
      </c>
      <c r="G23" s="73"/>
      <c r="H23" s="73"/>
      <c r="I23" s="73"/>
      <c r="J23" s="71"/>
    </row>
    <row r="24" spans="1:13">
      <c r="A24" s="137" t="s">
        <v>22</v>
      </c>
      <c r="B24" s="79">
        <v>348.01789714285724</v>
      </c>
      <c r="C24" s="79">
        <v>400.50584228571427</v>
      </c>
      <c r="D24" s="79">
        <v>971.5067415584416</v>
      </c>
      <c r="E24" s="79">
        <v>110.36018357142856</v>
      </c>
      <c r="F24" s="79">
        <v>1830.3906645584416</v>
      </c>
      <c r="G24" s="73"/>
      <c r="H24" s="73"/>
      <c r="I24" s="73"/>
      <c r="J24" s="71"/>
    </row>
    <row r="25" spans="1:13">
      <c r="A25" s="137" t="s">
        <v>23</v>
      </c>
      <c r="B25" s="79">
        <v>455.0041333333333</v>
      </c>
      <c r="C25" s="79">
        <v>635.75920000000008</v>
      </c>
      <c r="D25" s="79">
        <v>634.05930909090898</v>
      </c>
      <c r="E25" s="79">
        <v>130.89159999999998</v>
      </c>
      <c r="F25" s="79">
        <v>1855.7142424242422</v>
      </c>
      <c r="G25" s="73"/>
      <c r="H25" s="73"/>
      <c r="I25" s="73"/>
      <c r="J25" s="71"/>
    </row>
    <row r="26" spans="1:13">
      <c r="A26" s="137" t="s">
        <v>24</v>
      </c>
      <c r="B26" s="79">
        <v>3896.7102311111112</v>
      </c>
      <c r="C26" s="79">
        <v>1432.0264772000003</v>
      </c>
      <c r="D26" s="79">
        <v>9373.6130000000012</v>
      </c>
      <c r="E26" s="79">
        <v>885.62476933333323</v>
      </c>
      <c r="F26" s="79">
        <v>15587.974477644446</v>
      </c>
      <c r="G26" s="73"/>
      <c r="H26" s="73"/>
      <c r="I26" s="73"/>
      <c r="J26" s="71"/>
    </row>
    <row r="27" spans="1:13">
      <c r="A27" s="137" t="s">
        <v>25</v>
      </c>
      <c r="B27" s="79">
        <v>38.596319999999999</v>
      </c>
      <c r="C27" s="79">
        <v>26.690181818181813</v>
      </c>
      <c r="D27" s="79">
        <v>53.625123966942148</v>
      </c>
      <c r="E27" s="79">
        <v>42.062111999999999</v>
      </c>
      <c r="F27" s="79">
        <v>160.97373778512394</v>
      </c>
      <c r="G27" s="73"/>
      <c r="H27" s="73"/>
      <c r="I27" s="73"/>
      <c r="J27" s="71"/>
    </row>
    <row r="28" spans="1:13">
      <c r="A28" s="137" t="s">
        <v>129</v>
      </c>
      <c r="B28" s="79">
        <v>2.8917777777777776</v>
      </c>
      <c r="C28" s="79">
        <v>2.6208</v>
      </c>
      <c r="D28" s="79">
        <v>6.7422727272727272</v>
      </c>
      <c r="E28" s="79">
        <v>1.8614555555555556</v>
      </c>
      <c r="F28" s="79">
        <v>14.11630606060606</v>
      </c>
      <c r="G28" s="71"/>
      <c r="H28" s="71"/>
      <c r="I28" s="71"/>
      <c r="J28" s="71"/>
    </row>
    <row r="29" spans="1:13">
      <c r="A29" s="137" t="s">
        <v>130</v>
      </c>
      <c r="B29" s="79">
        <v>350.73638399999999</v>
      </c>
      <c r="C29" s="79"/>
      <c r="D29" s="79"/>
      <c r="E29" s="79">
        <v>202.22715499999998</v>
      </c>
      <c r="F29" s="79">
        <v>552.96353899999997</v>
      </c>
    </row>
    <row r="30" spans="1:13">
      <c r="A30" s="135" t="s">
        <v>30</v>
      </c>
      <c r="B30" s="136">
        <v>1327.5037876968565</v>
      </c>
      <c r="C30" s="136">
        <v>2112.7760322222221</v>
      </c>
      <c r="D30" s="136">
        <v>5712.3782304545457</v>
      </c>
      <c r="E30" s="136">
        <v>698.94044998222216</v>
      </c>
      <c r="F30" s="136">
        <v>9851.5985003558453</v>
      </c>
    </row>
    <row r="31" spans="1:13">
      <c r="A31" s="137" t="s">
        <v>31</v>
      </c>
      <c r="B31" s="79">
        <v>901.49861568627455</v>
      </c>
      <c r="C31" s="79">
        <v>1463.5139688888887</v>
      </c>
      <c r="D31" s="79">
        <v>4733.1999800000003</v>
      </c>
      <c r="E31" s="79">
        <v>432.59263842666667</v>
      </c>
      <c r="F31" s="79">
        <v>7530.8052030018307</v>
      </c>
    </row>
    <row r="32" spans="1:13">
      <c r="A32" s="137" t="s">
        <v>32</v>
      </c>
      <c r="B32" s="79">
        <v>200.93961904761909</v>
      </c>
      <c r="C32" s="79">
        <v>546.89512499999989</v>
      </c>
      <c r="D32" s="79">
        <v>837.30985227272731</v>
      </c>
      <c r="E32" s="79">
        <v>149.63513599999999</v>
      </c>
      <c r="F32" s="79">
        <v>1734.7797323203463</v>
      </c>
    </row>
    <row r="33" spans="1:6">
      <c r="A33" s="137" t="s">
        <v>33</v>
      </c>
      <c r="B33" s="79">
        <v>85.951162592592596</v>
      </c>
      <c r="C33" s="79">
        <v>26.017933333333335</v>
      </c>
      <c r="D33" s="79">
        <v>52.895963636363639</v>
      </c>
      <c r="E33" s="79">
        <v>47.975492222222229</v>
      </c>
      <c r="F33" s="79">
        <v>212.84055178451177</v>
      </c>
    </row>
    <row r="34" spans="1:6">
      <c r="A34" s="137" t="s">
        <v>34</v>
      </c>
      <c r="B34" s="79">
        <v>51.683470370370372</v>
      </c>
      <c r="C34" s="79">
        <v>22.659599999999998</v>
      </c>
      <c r="D34" s="79">
        <v>30.899454545454546</v>
      </c>
      <c r="E34" s="79">
        <v>26.121483333333334</v>
      </c>
      <c r="F34" s="79">
        <v>131.36400824915825</v>
      </c>
    </row>
    <row r="35" spans="1:6">
      <c r="A35" s="137" t="s">
        <v>35</v>
      </c>
      <c r="B35" s="79">
        <v>87.43092</v>
      </c>
      <c r="C35" s="79">
        <v>53.689405000000001</v>
      </c>
      <c r="D35" s="79">
        <v>58.072980000000001</v>
      </c>
      <c r="E35" s="79">
        <v>42.615700000000004</v>
      </c>
      <c r="F35" s="79">
        <v>241.80900500000001</v>
      </c>
    </row>
    <row r="36" spans="1:6">
      <c r="A36" s="135" t="s">
        <v>38</v>
      </c>
      <c r="B36" s="136">
        <v>6372.1415720615387</v>
      </c>
      <c r="C36" s="136">
        <v>4716.0107792635417</v>
      </c>
      <c r="D36" s="136">
        <v>14068.620141573223</v>
      </c>
      <c r="E36" s="136">
        <v>2532.5514077948746</v>
      </c>
      <c r="F36" s="136">
        <v>27689.323900693176</v>
      </c>
    </row>
    <row r="37" spans="1:6">
      <c r="A37" s="137" t="s">
        <v>39</v>
      </c>
      <c r="B37" s="79">
        <v>1175.5904222222221</v>
      </c>
      <c r="C37" s="79">
        <v>1792.4296320000001</v>
      </c>
      <c r="D37" s="79">
        <v>2744.9003563636356</v>
      </c>
      <c r="E37" s="79">
        <v>852.35245066666641</v>
      </c>
      <c r="F37" s="79">
        <v>6565.2728612525234</v>
      </c>
    </row>
    <row r="38" spans="1:6">
      <c r="A38" s="137" t="s">
        <v>40</v>
      </c>
      <c r="B38" s="79">
        <v>75.390185846153855</v>
      </c>
      <c r="C38" s="79">
        <v>72.516622320000039</v>
      </c>
      <c r="D38" s="79">
        <v>106.11554661818181</v>
      </c>
      <c r="E38" s="79">
        <v>15.21244430769231</v>
      </c>
      <c r="F38" s="79">
        <v>269.23479909202803</v>
      </c>
    </row>
    <row r="39" spans="1:6">
      <c r="A39" s="137" t="s">
        <v>41</v>
      </c>
      <c r="B39" s="79">
        <v>57.688516666666665</v>
      </c>
      <c r="C39" s="79">
        <v>81.376128000000023</v>
      </c>
      <c r="D39" s="79">
        <v>122.69846106293707</v>
      </c>
      <c r="E39" s="79">
        <v>36.508589833333332</v>
      </c>
      <c r="F39" s="79">
        <v>298.27169556293711</v>
      </c>
    </row>
    <row r="40" spans="1:6">
      <c r="A40" s="137" t="s">
        <v>42</v>
      </c>
      <c r="B40" s="79">
        <v>1956.9759280165283</v>
      </c>
      <c r="C40" s="79">
        <v>1296.90059033125</v>
      </c>
      <c r="D40" s="79">
        <v>6486.7505495968426</v>
      </c>
      <c r="E40" s="79">
        <v>554.90465179508203</v>
      </c>
      <c r="F40" s="79">
        <v>10295.531719739703</v>
      </c>
    </row>
    <row r="41" spans="1:6">
      <c r="A41" s="137" t="s">
        <v>45</v>
      </c>
      <c r="B41" s="79">
        <v>301.34968136752133</v>
      </c>
      <c r="C41" s="79">
        <v>81.035423999999992</v>
      </c>
      <c r="D41" s="79">
        <v>550.33148218181827</v>
      </c>
      <c r="E41" s="79">
        <v>86.403155076923071</v>
      </c>
      <c r="F41" s="79">
        <v>1019.1197426262627</v>
      </c>
    </row>
    <row r="42" spans="1:6">
      <c r="A42" s="137" t="s">
        <v>46</v>
      </c>
      <c r="B42" s="79">
        <v>110.71567948717947</v>
      </c>
      <c r="C42" s="79">
        <v>139.61026153846154</v>
      </c>
      <c r="D42" s="79">
        <v>254.27524475524473</v>
      </c>
      <c r="E42" s="79">
        <v>47.862930769230772</v>
      </c>
      <c r="F42" s="79">
        <v>552.4641165501165</v>
      </c>
    </row>
    <row r="43" spans="1:6">
      <c r="A43" s="137" t="s">
        <v>47</v>
      </c>
      <c r="B43" s="79">
        <v>594.6330828282828</v>
      </c>
      <c r="C43" s="79">
        <v>245.20292829629628</v>
      </c>
      <c r="D43" s="79">
        <v>480.01869090909088</v>
      </c>
      <c r="E43" s="79">
        <v>291.92626060606062</v>
      </c>
      <c r="F43" s="79">
        <v>1611.7809626397307</v>
      </c>
    </row>
    <row r="44" spans="1:6">
      <c r="A44" s="137" t="s">
        <v>48</v>
      </c>
      <c r="B44" s="79">
        <v>17.065983203703702</v>
      </c>
      <c r="C44" s="79">
        <v>6.7673455384615391</v>
      </c>
      <c r="D44" s="79">
        <v>32.944391384615379</v>
      </c>
      <c r="E44" s="79">
        <v>18.042020944444442</v>
      </c>
      <c r="F44" s="79">
        <v>74.819741071225067</v>
      </c>
    </row>
    <row r="45" spans="1:6">
      <c r="A45" s="137" t="s">
        <v>49</v>
      </c>
      <c r="B45" s="79">
        <v>418.42331190476182</v>
      </c>
      <c r="C45" s="79">
        <v>385.51983071428572</v>
      </c>
      <c r="D45" s="79">
        <v>1153.0935917171719</v>
      </c>
      <c r="E45" s="79">
        <v>104.91561351851855</v>
      </c>
      <c r="F45" s="79">
        <v>2061.952347854738</v>
      </c>
    </row>
    <row r="46" spans="1:6">
      <c r="A46" s="137" t="s">
        <v>50</v>
      </c>
      <c r="B46" s="79">
        <v>172.89975977777777</v>
      </c>
      <c r="C46" s="79">
        <v>223.9395749692307</v>
      </c>
      <c r="D46" s="79">
        <v>541.23956692307695</v>
      </c>
      <c r="E46" s="79">
        <v>74.346593743589736</v>
      </c>
      <c r="F46" s="79">
        <v>1012.4254954136752</v>
      </c>
    </row>
    <row r="47" spans="1:6">
      <c r="A47" s="137" t="s">
        <v>51</v>
      </c>
      <c r="B47" s="79">
        <v>1491.4090207407403</v>
      </c>
      <c r="C47" s="79">
        <v>390.71244155555553</v>
      </c>
      <c r="D47" s="79">
        <v>1596.252260060606</v>
      </c>
      <c r="E47" s="79">
        <v>450.07669653333335</v>
      </c>
      <c r="F47" s="79">
        <v>3928.4504188902347</v>
      </c>
    </row>
    <row r="48" spans="1:6">
      <c r="A48" s="135" t="s">
        <v>53</v>
      </c>
      <c r="B48" s="136">
        <v>17644.02306846144</v>
      </c>
      <c r="C48" s="136">
        <v>20182.635203111116</v>
      </c>
      <c r="D48" s="136">
        <v>73784.400444545463</v>
      </c>
      <c r="E48" s="136">
        <v>10473.398466420738</v>
      </c>
      <c r="F48" s="136">
        <v>122084.45718253875</v>
      </c>
    </row>
    <row r="49" spans="1:6">
      <c r="A49" s="137" t="s">
        <v>55</v>
      </c>
      <c r="B49" s="79">
        <v>954.31097386379906</v>
      </c>
      <c r="C49" s="79">
        <v>1722.1613066666664</v>
      </c>
      <c r="D49" s="79">
        <v>2221.5730317424241</v>
      </c>
      <c r="E49" s="79">
        <v>379.31350616129038</v>
      </c>
      <c r="F49" s="79">
        <v>5277.3588184341797</v>
      </c>
    </row>
    <row r="50" spans="1:6">
      <c r="A50" s="137" t="s">
        <v>56</v>
      </c>
      <c r="B50" s="79">
        <v>196.80388986928105</v>
      </c>
      <c r="C50" s="79">
        <v>327.26426800000002</v>
      </c>
      <c r="D50" s="79">
        <v>728.23615522727277</v>
      </c>
      <c r="E50" s="79">
        <v>48.247635138888882</v>
      </c>
      <c r="F50" s="79">
        <v>1300.5519482354428</v>
      </c>
    </row>
    <row r="51" spans="1:6">
      <c r="A51" s="137" t="s">
        <v>57</v>
      </c>
      <c r="B51" s="79">
        <v>6969.6066917948729</v>
      </c>
      <c r="C51" s="79">
        <v>3977.5192666666658</v>
      </c>
      <c r="D51" s="79">
        <v>7960.4965357575766</v>
      </c>
      <c r="E51" s="79">
        <v>4255.1951399999998</v>
      </c>
      <c r="F51" s="79">
        <v>23162.817634219115</v>
      </c>
    </row>
    <row r="52" spans="1:6">
      <c r="A52" s="137" t="s">
        <v>58</v>
      </c>
      <c r="B52" s="79">
        <v>2168.6871029333342</v>
      </c>
      <c r="C52" s="79">
        <v>2750.834053333333</v>
      </c>
      <c r="D52" s="79">
        <v>7533.5341687878781</v>
      </c>
      <c r="E52" s="79">
        <v>964.6890456000001</v>
      </c>
      <c r="F52" s="79">
        <v>13417.744370654545</v>
      </c>
    </row>
    <row r="53" spans="1:6">
      <c r="A53" s="137" t="s">
        <v>59</v>
      </c>
      <c r="B53" s="79">
        <v>3702.3737796964183</v>
      </c>
      <c r="C53" s="79">
        <v>7297.19625</v>
      </c>
      <c r="D53" s="79">
        <v>40753.735420454548</v>
      </c>
      <c r="E53" s="79">
        <v>2852.4638237477229</v>
      </c>
      <c r="F53" s="79">
        <v>54605.769273898695</v>
      </c>
    </row>
    <row r="54" spans="1:6">
      <c r="A54" s="137" t="s">
        <v>60</v>
      </c>
      <c r="B54" s="79">
        <v>2536.7926016544566</v>
      </c>
      <c r="C54" s="79">
        <v>2358.303446111111</v>
      </c>
      <c r="D54" s="79">
        <v>7690.644855833335</v>
      </c>
      <c r="E54" s="79">
        <v>1409.8624921220401</v>
      </c>
      <c r="F54" s="79">
        <v>13995.603395720944</v>
      </c>
    </row>
    <row r="55" spans="1:6">
      <c r="A55" s="137" t="s">
        <v>61</v>
      </c>
      <c r="B55" s="79">
        <v>159.96836783838381</v>
      </c>
      <c r="C55" s="79">
        <v>329.08659733333337</v>
      </c>
      <c r="D55" s="79">
        <v>570.5812606060606</v>
      </c>
      <c r="E55" s="79">
        <v>42.967082090909095</v>
      </c>
      <c r="F55" s="79">
        <v>1102.6033078686869</v>
      </c>
    </row>
    <row r="56" spans="1:6">
      <c r="A56" s="137" t="s">
        <v>62</v>
      </c>
      <c r="B56" s="79">
        <v>955.47966081089442</v>
      </c>
      <c r="C56" s="79">
        <v>1420.2700150000003</v>
      </c>
      <c r="D56" s="79">
        <v>6325.5990161363643</v>
      </c>
      <c r="E56" s="79">
        <v>520.65974155988852</v>
      </c>
      <c r="F56" s="79">
        <v>9222.0084335071479</v>
      </c>
    </row>
    <row r="57" spans="1:6">
      <c r="A57" s="135" t="s">
        <v>66</v>
      </c>
      <c r="B57" s="136">
        <v>12624.941652458219</v>
      </c>
      <c r="C57" s="136">
        <v>16875.66704439891</v>
      </c>
      <c r="D57" s="136">
        <v>49092.815399552899</v>
      </c>
      <c r="E57" s="136">
        <v>4469.9499337319294</v>
      </c>
      <c r="F57" s="136">
        <v>83063.37403014196</v>
      </c>
    </row>
    <row r="58" spans="1:6">
      <c r="A58" s="137" t="s">
        <v>67</v>
      </c>
      <c r="B58" s="79">
        <v>2328.8811745901639</v>
      </c>
      <c r="C58" s="79">
        <v>1839.4666443989076</v>
      </c>
      <c r="D58" s="79">
        <v>9288.6567450074454</v>
      </c>
      <c r="E58" s="79">
        <v>782.89813797814213</v>
      </c>
      <c r="F58" s="79">
        <v>14239.902701974659</v>
      </c>
    </row>
    <row r="59" spans="1:6">
      <c r="A59" s="137" t="s">
        <v>68</v>
      </c>
      <c r="B59" s="79">
        <v>8798.8041259999991</v>
      </c>
      <c r="C59" s="79">
        <v>12763.954266666668</v>
      </c>
      <c r="D59" s="79">
        <v>33297.271999999997</v>
      </c>
      <c r="E59" s="79">
        <v>3196.0336078787873</v>
      </c>
      <c r="F59" s="79">
        <v>58056.064000545455</v>
      </c>
    </row>
    <row r="60" spans="1:6">
      <c r="A60" s="137" t="s">
        <v>70</v>
      </c>
      <c r="B60" s="79">
        <v>1497.2563518680556</v>
      </c>
      <c r="C60" s="79">
        <v>2272.2461333333335</v>
      </c>
      <c r="D60" s="79">
        <v>6506.8866545454548</v>
      </c>
      <c r="E60" s="79">
        <v>491.01818787500008</v>
      </c>
      <c r="F60" s="79">
        <v>10767.407327621844</v>
      </c>
    </row>
    <row r="61" spans="1:6">
      <c r="A61" s="133" t="s">
        <v>78</v>
      </c>
      <c r="B61" s="134">
        <v>26847.777488398344</v>
      </c>
      <c r="C61" s="134">
        <v>11163.578596973954</v>
      </c>
      <c r="D61" s="134">
        <v>30983.649977715857</v>
      </c>
      <c r="E61" s="134">
        <v>15228.490559412388</v>
      </c>
      <c r="F61" s="134">
        <v>84223.496622500534</v>
      </c>
    </row>
    <row r="62" spans="1:6">
      <c r="A62" s="135" t="s">
        <v>1</v>
      </c>
      <c r="B62" s="136">
        <v>2767.8854254307357</v>
      </c>
      <c r="C62" s="136">
        <v>1691.7743415619047</v>
      </c>
      <c r="D62" s="136">
        <v>8123.787873480519</v>
      </c>
      <c r="E62" s="136">
        <v>1213.0723973479089</v>
      </c>
      <c r="F62" s="136">
        <v>13796.520037821067</v>
      </c>
    </row>
    <row r="63" spans="1:6">
      <c r="A63" s="137" t="s">
        <v>3</v>
      </c>
      <c r="B63" s="79">
        <v>59.551205444444449</v>
      </c>
      <c r="C63" s="79">
        <v>22.222573333333333</v>
      </c>
      <c r="D63" s="79">
        <v>147.18847272727274</v>
      </c>
      <c r="E63" s="79">
        <v>28.57188</v>
      </c>
      <c r="F63" s="79">
        <v>257.53413150505054</v>
      </c>
    </row>
    <row r="64" spans="1:6">
      <c r="A64" s="137" t="s">
        <v>6</v>
      </c>
      <c r="B64" s="79">
        <v>694.35147392000022</v>
      </c>
      <c r="C64" s="79">
        <v>706.6975187999999</v>
      </c>
      <c r="D64" s="79">
        <v>1921.4447318181819</v>
      </c>
      <c r="E64" s="79">
        <v>384.99840287999996</v>
      </c>
      <c r="F64" s="79">
        <v>3707.492127418182</v>
      </c>
    </row>
    <row r="65" spans="1:6">
      <c r="A65" s="137" t="s">
        <v>7</v>
      </c>
      <c r="B65" s="79">
        <v>306.72279990476187</v>
      </c>
      <c r="C65" s="79">
        <v>372.96044142857141</v>
      </c>
      <c r="D65" s="79">
        <v>772.8278485714286</v>
      </c>
      <c r="E65" s="79">
        <v>340.82156571428561</v>
      </c>
      <c r="F65" s="79">
        <v>1793.3326556190473</v>
      </c>
    </row>
    <row r="66" spans="1:6">
      <c r="A66" s="137" t="s">
        <v>8</v>
      </c>
      <c r="B66" s="79">
        <v>1682.1937239393071</v>
      </c>
      <c r="C66" s="79">
        <v>573.77980799999989</v>
      </c>
      <c r="D66" s="79">
        <v>5266.2128203636357</v>
      </c>
      <c r="E66" s="79">
        <v>439.88088208695649</v>
      </c>
      <c r="F66" s="79">
        <v>7962.0672343898987</v>
      </c>
    </row>
    <row r="67" spans="1:6">
      <c r="A67" s="137" t="s">
        <v>11</v>
      </c>
      <c r="B67" s="79">
        <v>20.016888888888889</v>
      </c>
      <c r="C67" s="79">
        <v>12.868</v>
      </c>
      <c r="D67" s="79">
        <v>12.868</v>
      </c>
      <c r="E67" s="79">
        <v>15.012666666666668</v>
      </c>
      <c r="F67" s="79">
        <v>60.765555555555558</v>
      </c>
    </row>
    <row r="68" spans="1:6">
      <c r="A68" s="137" t="s">
        <v>12</v>
      </c>
      <c r="B68" s="79">
        <v>5.0493333333333341</v>
      </c>
      <c r="C68" s="79">
        <v>3.246</v>
      </c>
      <c r="D68" s="79">
        <v>3.246</v>
      </c>
      <c r="E68" s="79">
        <v>3.7870000000000004</v>
      </c>
      <c r="F68" s="79">
        <v>15.328333333333335</v>
      </c>
    </row>
    <row r="69" spans="1:6">
      <c r="A69" s="135" t="s">
        <v>13</v>
      </c>
      <c r="B69" s="136">
        <v>7169.9530534904607</v>
      </c>
      <c r="C69" s="136">
        <v>2296.381519333333</v>
      </c>
      <c r="D69" s="136">
        <v>6444.2455990909084</v>
      </c>
      <c r="E69" s="136">
        <v>5417.9471473569029</v>
      </c>
      <c r="F69" s="136">
        <v>21328.527319271605</v>
      </c>
    </row>
    <row r="70" spans="1:6">
      <c r="A70" s="137" t="s">
        <v>14</v>
      </c>
      <c r="B70" s="79">
        <v>1514.0581975308642</v>
      </c>
      <c r="C70" s="79">
        <v>275.06328666666667</v>
      </c>
      <c r="D70" s="79">
        <v>2030.8539999999998</v>
      </c>
      <c r="E70" s="79">
        <v>420.86877962962956</v>
      </c>
      <c r="F70" s="79">
        <v>4240.8442638271608</v>
      </c>
    </row>
    <row r="71" spans="1:6">
      <c r="A71" s="137" t="s">
        <v>131</v>
      </c>
      <c r="B71" s="79">
        <v>13.56048</v>
      </c>
      <c r="C71" s="79">
        <v>11.061836</v>
      </c>
      <c r="D71" s="79">
        <v>23.251429090909095</v>
      </c>
      <c r="E71" s="79">
        <v>3.35873</v>
      </c>
      <c r="F71" s="79">
        <v>51.232475090909098</v>
      </c>
    </row>
    <row r="72" spans="1:6">
      <c r="A72" s="137" t="s">
        <v>132</v>
      </c>
      <c r="B72" s="79">
        <v>40.609413333333329</v>
      </c>
      <c r="C72" s="79">
        <v>7.1861199999999998</v>
      </c>
      <c r="D72" s="79">
        <v>14.469927272727272</v>
      </c>
      <c r="E72" s="79">
        <v>13.834960000000001</v>
      </c>
      <c r="F72" s="79">
        <v>76.100420606060595</v>
      </c>
    </row>
    <row r="73" spans="1:6">
      <c r="A73" s="137" t="s">
        <v>27</v>
      </c>
      <c r="B73" s="79">
        <v>2635.9595959595963</v>
      </c>
      <c r="C73" s="79">
        <v>1192.5333333333331</v>
      </c>
      <c r="D73" s="79">
        <v>2420.7272727272725</v>
      </c>
      <c r="E73" s="79">
        <v>1359.3939393939395</v>
      </c>
      <c r="F73" s="79">
        <v>7608.6141414141421</v>
      </c>
    </row>
    <row r="74" spans="1:6">
      <c r="A74" s="137" t="s">
        <v>29</v>
      </c>
      <c r="B74" s="79">
        <v>2965.7653666666665</v>
      </c>
      <c r="C74" s="79">
        <v>810.53694333333317</v>
      </c>
      <c r="D74" s="79">
        <v>1954.9429700000001</v>
      </c>
      <c r="E74" s="79">
        <v>3620.4907383333334</v>
      </c>
      <c r="F74" s="79">
        <v>9351.736018333333</v>
      </c>
    </row>
    <row r="75" spans="1:6">
      <c r="A75" s="135" t="s">
        <v>30</v>
      </c>
      <c r="B75" s="136">
        <v>14.144834814814814</v>
      </c>
      <c r="C75" s="136">
        <v>7.5133333333333336</v>
      </c>
      <c r="D75" s="136">
        <v>15.558109090909092</v>
      </c>
      <c r="E75" s="136">
        <v>7.5049766666666669</v>
      </c>
      <c r="F75" s="136">
        <v>44.721253905723906</v>
      </c>
    </row>
    <row r="76" spans="1:6">
      <c r="A76" s="137" t="s">
        <v>36</v>
      </c>
      <c r="B76" s="79">
        <v>10.283373333333333</v>
      </c>
      <c r="C76" s="79">
        <v>3.6880000000000002</v>
      </c>
      <c r="D76" s="79">
        <v>8.0465454545454538</v>
      </c>
      <c r="E76" s="79">
        <v>4.5116533333333333</v>
      </c>
      <c r="F76" s="79">
        <v>26.529572121212119</v>
      </c>
    </row>
    <row r="77" spans="1:6">
      <c r="A77" s="137" t="s">
        <v>37</v>
      </c>
      <c r="B77" s="79">
        <v>3.8614614814814812</v>
      </c>
      <c r="C77" s="79">
        <v>3.8253333333333335</v>
      </c>
      <c r="D77" s="79">
        <v>7.5115636363636371</v>
      </c>
      <c r="E77" s="79">
        <v>2.9933233333333336</v>
      </c>
      <c r="F77" s="79">
        <v>18.191681784511786</v>
      </c>
    </row>
    <row r="78" spans="1:6">
      <c r="A78" s="135" t="s">
        <v>38</v>
      </c>
      <c r="B78" s="136">
        <v>4333.439848</v>
      </c>
      <c r="C78" s="136">
        <v>1443.5170217222221</v>
      </c>
      <c r="D78" s="136">
        <v>3439.2213681060603</v>
      </c>
      <c r="E78" s="136">
        <v>2047.5583115328284</v>
      </c>
      <c r="F78" s="136">
        <v>11263.736549361111</v>
      </c>
    </row>
    <row r="79" spans="1:6">
      <c r="A79" s="137" t="s">
        <v>43</v>
      </c>
      <c r="B79" s="79">
        <v>2088.6707333333334</v>
      </c>
      <c r="C79" s="79">
        <v>129.12105638888889</v>
      </c>
      <c r="D79" s="79">
        <v>793.18142992424259</v>
      </c>
      <c r="E79" s="79">
        <v>550.31856013888898</v>
      </c>
      <c r="F79" s="79">
        <v>3561.2917797853538</v>
      </c>
    </row>
    <row r="80" spans="1:6">
      <c r="A80" s="137" t="s">
        <v>44</v>
      </c>
      <c r="B80" s="79">
        <v>639.05467022222228</v>
      </c>
      <c r="C80" s="79">
        <v>282.15096533333332</v>
      </c>
      <c r="D80" s="79">
        <v>1613.794938181818</v>
      </c>
      <c r="E80" s="79">
        <v>292.95391806060604</v>
      </c>
      <c r="F80" s="79">
        <v>2827.9544917979797</v>
      </c>
    </row>
    <row r="81" spans="1:6">
      <c r="A81" s="137" t="s">
        <v>52</v>
      </c>
      <c r="B81" s="79">
        <v>1605.7144444444446</v>
      </c>
      <c r="C81" s="79">
        <v>1032.2449999999999</v>
      </c>
      <c r="D81" s="79">
        <v>1032.2449999999999</v>
      </c>
      <c r="E81" s="79">
        <v>1204.2858333333334</v>
      </c>
      <c r="F81" s="79">
        <v>4874.4902777777779</v>
      </c>
    </row>
    <row r="82" spans="1:6">
      <c r="A82" s="135" t="s">
        <v>53</v>
      </c>
      <c r="B82" s="136">
        <v>12023.409278393938</v>
      </c>
      <c r="C82" s="136">
        <v>5442.999837516666</v>
      </c>
      <c r="D82" s="136">
        <v>12349.088270863636</v>
      </c>
      <c r="E82" s="136">
        <v>6365.8824051444444</v>
      </c>
      <c r="F82" s="136">
        <v>36181.379791918691</v>
      </c>
    </row>
    <row r="83" spans="1:6">
      <c r="A83" s="137" t="s">
        <v>54</v>
      </c>
      <c r="B83" s="79">
        <v>460.90871100000004</v>
      </c>
      <c r="C83" s="79">
        <v>262.94112404999998</v>
      </c>
      <c r="D83" s="79">
        <v>287.90863813636355</v>
      </c>
      <c r="E83" s="79">
        <v>356.96821769999997</v>
      </c>
      <c r="F83" s="79">
        <v>1368.7266908863635</v>
      </c>
    </row>
    <row r="84" spans="1:6">
      <c r="A84" s="137" t="s">
        <v>63</v>
      </c>
      <c r="B84" s="79">
        <v>653.70135272727259</v>
      </c>
      <c r="C84" s="79">
        <v>888.21792000000016</v>
      </c>
      <c r="D84" s="79">
        <v>1184.0491636363636</v>
      </c>
      <c r="E84" s="79">
        <v>392.32943999999998</v>
      </c>
      <c r="F84" s="79">
        <v>3118.2978763636361</v>
      </c>
    </row>
    <row r="85" spans="1:6">
      <c r="A85" s="137" t="s">
        <v>133</v>
      </c>
      <c r="B85" s="79">
        <v>148.15471666666667</v>
      </c>
      <c r="C85" s="79" t="s">
        <v>135</v>
      </c>
      <c r="D85" s="79" t="s">
        <v>135</v>
      </c>
      <c r="E85" s="79">
        <v>50.937574999999995</v>
      </c>
      <c r="F85" s="79">
        <v>199.09229166666665</v>
      </c>
    </row>
    <row r="86" spans="1:6">
      <c r="A86" s="137" t="s">
        <v>134</v>
      </c>
      <c r="B86" s="79">
        <v>262.33090740740738</v>
      </c>
      <c r="C86" s="79" t="s">
        <v>135</v>
      </c>
      <c r="D86" s="79" t="s">
        <v>135</v>
      </c>
      <c r="E86" s="79">
        <v>270.36766666666665</v>
      </c>
      <c r="F86" s="79">
        <v>532.69857407407403</v>
      </c>
    </row>
    <row r="87" spans="1:6">
      <c r="A87" s="137" t="s">
        <v>64</v>
      </c>
      <c r="B87" s="79">
        <v>2185.4228459259266</v>
      </c>
      <c r="C87" s="79">
        <v>1810.8204799999999</v>
      </c>
      <c r="D87" s="79">
        <v>4365.3707999999997</v>
      </c>
      <c r="E87" s="79">
        <v>1384.8054577777777</v>
      </c>
      <c r="F87" s="79">
        <v>9746.4195837037041</v>
      </c>
    </row>
    <row r="88" spans="1:6">
      <c r="A88" s="137" t="s">
        <v>65</v>
      </c>
      <c r="B88" s="79">
        <v>8312.8907446666653</v>
      </c>
      <c r="C88" s="79">
        <v>2481.0203134666663</v>
      </c>
      <c r="D88" s="79">
        <v>6511.7596690909095</v>
      </c>
      <c r="E88" s="79">
        <v>3910.4740479999996</v>
      </c>
      <c r="F88" s="79">
        <v>21216.144775224242</v>
      </c>
    </row>
    <row r="89" spans="1:6">
      <c r="A89" s="135" t="s">
        <v>66</v>
      </c>
      <c r="B89" s="136">
        <v>538.9450482683983</v>
      </c>
      <c r="C89" s="136">
        <v>281.3925435064935</v>
      </c>
      <c r="D89" s="136">
        <v>611.74875708382524</v>
      </c>
      <c r="E89" s="136">
        <v>176.52532136363635</v>
      </c>
      <c r="F89" s="136">
        <v>1608.6116702223535</v>
      </c>
    </row>
    <row r="90" spans="1:6">
      <c r="A90" s="137" t="s">
        <v>69</v>
      </c>
      <c r="B90" s="79">
        <v>280.20329523809522</v>
      </c>
      <c r="C90" s="79">
        <v>127.15880714285711</v>
      </c>
      <c r="D90" s="79">
        <v>277.93927402597399</v>
      </c>
      <c r="E90" s="79">
        <v>84.889085000000009</v>
      </c>
      <c r="F90" s="79">
        <v>770.19046140692637</v>
      </c>
    </row>
    <row r="91" spans="1:6">
      <c r="A91" s="137" t="s">
        <v>71</v>
      </c>
      <c r="B91" s="79">
        <v>258.74175303030307</v>
      </c>
      <c r="C91" s="79">
        <v>154.23373636363638</v>
      </c>
      <c r="D91" s="79">
        <v>333.80948305785125</v>
      </c>
      <c r="E91" s="79">
        <v>91.636236363636357</v>
      </c>
      <c r="F91" s="79">
        <v>838.42120881542712</v>
      </c>
    </row>
    <row r="92" spans="1:6">
      <c r="A92" s="138" t="s">
        <v>0</v>
      </c>
      <c r="B92" s="139">
        <v>81481.727522150934</v>
      </c>
      <c r="C92" s="139">
        <v>67316.604174291046</v>
      </c>
      <c r="D92" s="139">
        <v>212493.19467000815</v>
      </c>
      <c r="E92" s="139">
        <v>39560.084743633131</v>
      </c>
      <c r="F92" s="139">
        <v>400851.61111008318</v>
      </c>
    </row>
    <row r="94" spans="1:6">
      <c r="A94" s="53" t="s">
        <v>101</v>
      </c>
      <c r="B94" s="51" t="s">
        <v>102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6"/>
  <sheetViews>
    <sheetView zoomScale="85" zoomScaleNormal="85" workbookViewId="0">
      <selection activeCell="A2" sqref="A2"/>
    </sheetView>
  </sheetViews>
  <sheetFormatPr baseColWidth="10" defaultRowHeight="15"/>
  <cols>
    <col min="1" max="1" width="45.140625" bestFit="1" customWidth="1"/>
    <col min="9" max="9" width="12.28515625" bestFit="1" customWidth="1"/>
    <col min="10" max="10" width="15.140625" bestFit="1" customWidth="1"/>
    <col min="11" max="11" width="13.42578125" customWidth="1"/>
    <col min="12" max="12" width="12.42578125" bestFit="1" customWidth="1"/>
  </cols>
  <sheetData>
    <row r="1" spans="1:13" ht="131.25" customHeight="1"/>
    <row r="2" spans="1:13" ht="15" customHeight="1">
      <c r="A2" s="26" t="s">
        <v>86</v>
      </c>
      <c r="B2" s="51"/>
      <c r="C2" s="51"/>
      <c r="D2" s="51"/>
      <c r="E2" s="51"/>
      <c r="F2" s="51"/>
      <c r="H2" s="51"/>
      <c r="I2" s="51"/>
      <c r="J2" s="51"/>
      <c r="K2" s="51"/>
      <c r="L2" s="51"/>
      <c r="M2" s="51"/>
    </row>
    <row r="3" spans="1:13">
      <c r="A3" s="153" t="s">
        <v>72</v>
      </c>
      <c r="B3" s="154" t="s">
        <v>73</v>
      </c>
      <c r="C3" s="154" t="s">
        <v>74</v>
      </c>
      <c r="D3" s="154" t="s">
        <v>75</v>
      </c>
      <c r="E3" s="154" t="s">
        <v>76</v>
      </c>
      <c r="F3" s="154" t="s">
        <v>0</v>
      </c>
      <c r="H3" s="51"/>
      <c r="I3" s="140"/>
      <c r="J3" s="140"/>
      <c r="K3" s="140"/>
      <c r="L3" s="192" t="s">
        <v>82</v>
      </c>
      <c r="M3" s="192" t="s">
        <v>83</v>
      </c>
    </row>
    <row r="4" spans="1:13">
      <c r="A4" s="155" t="s">
        <v>77</v>
      </c>
      <c r="B4" s="156">
        <v>51097.8583619743</v>
      </c>
      <c r="C4" s="156">
        <v>49802.424319137594</v>
      </c>
      <c r="D4" s="156">
        <v>151688.2087256384</v>
      </c>
      <c r="E4" s="156">
        <v>23499.36335482516</v>
      </c>
      <c r="F4" s="156">
        <v>276087.85476157547</v>
      </c>
      <c r="H4" s="51"/>
      <c r="I4" s="140" t="s">
        <v>79</v>
      </c>
      <c r="J4" s="140" t="s">
        <v>81</v>
      </c>
      <c r="K4" s="141" t="s">
        <v>84</v>
      </c>
      <c r="L4" s="192"/>
      <c r="M4" s="192"/>
    </row>
    <row r="5" spans="1:13">
      <c r="A5" s="157" t="s">
        <v>1</v>
      </c>
      <c r="B5" s="158">
        <v>1068.0309150416426</v>
      </c>
      <c r="C5" s="158">
        <v>1832.1395975522094</v>
      </c>
      <c r="D5" s="158">
        <v>3700.1204824726001</v>
      </c>
      <c r="E5" s="158">
        <v>658.39145116701729</v>
      </c>
      <c r="F5" s="158">
        <v>7258.6824462334689</v>
      </c>
      <c r="H5" s="142" t="s">
        <v>1</v>
      </c>
      <c r="I5" s="143">
        <v>7258.6824462334689</v>
      </c>
      <c r="J5" s="143">
        <v>16649.135052459929</v>
      </c>
      <c r="K5" s="144">
        <f t="shared" ref="K5:K10" si="0">SUM(I5:J5)</f>
        <v>23907.817498693399</v>
      </c>
      <c r="L5" s="145">
        <f>I5/K5</f>
        <v>0.30361125379303933</v>
      </c>
      <c r="M5" s="145">
        <f t="shared" ref="M5:M10" si="1">J5/K5</f>
        <v>0.69638874620696056</v>
      </c>
    </row>
    <row r="6" spans="1:13">
      <c r="A6" s="137" t="s">
        <v>2</v>
      </c>
      <c r="B6" s="159">
        <v>67.230734222222225</v>
      </c>
      <c r="C6" s="159">
        <v>89.638520715447157</v>
      </c>
      <c r="D6" s="159">
        <v>353.61541989304823</v>
      </c>
      <c r="E6" s="159">
        <v>50.233950967741933</v>
      </c>
      <c r="F6" s="159">
        <v>560.71862579845958</v>
      </c>
      <c r="H6" s="142" t="s">
        <v>13</v>
      </c>
      <c r="I6" s="143">
        <v>55653.732493747848</v>
      </c>
      <c r="J6" s="143">
        <v>76183.929043884564</v>
      </c>
      <c r="K6" s="144">
        <f t="shared" si="0"/>
        <v>131837.6615376324</v>
      </c>
      <c r="L6" s="145">
        <f t="shared" ref="L6:L11" si="2">I6/K6</f>
        <v>0.422138346847587</v>
      </c>
      <c r="M6" s="145">
        <f t="shared" si="1"/>
        <v>0.577861653152413</v>
      </c>
    </row>
    <row r="7" spans="1:13">
      <c r="A7" s="137" t="s">
        <v>4</v>
      </c>
      <c r="B7" s="159">
        <v>58.42</v>
      </c>
      <c r="C7" s="159">
        <v>59.583333333333336</v>
      </c>
      <c r="D7" s="159">
        <v>87.989876033057854</v>
      </c>
      <c r="E7" s="159">
        <v>24.558</v>
      </c>
      <c r="F7" s="159">
        <v>230.55120936639116</v>
      </c>
      <c r="H7" s="142" t="s">
        <v>30</v>
      </c>
      <c r="I7" s="143">
        <v>9091.0673616416207</v>
      </c>
      <c r="J7" s="143">
        <v>130.58358471138635</v>
      </c>
      <c r="K7" s="144">
        <f t="shared" si="0"/>
        <v>9221.6509463530074</v>
      </c>
      <c r="L7" s="145">
        <f t="shared" si="2"/>
        <v>0.98583945700492703</v>
      </c>
      <c r="M7" s="145">
        <f t="shared" si="1"/>
        <v>1.4160542995072889E-2</v>
      </c>
    </row>
    <row r="8" spans="1:13">
      <c r="A8" s="137" t="s">
        <v>5</v>
      </c>
      <c r="B8" s="159">
        <v>766.82768115942031</v>
      </c>
      <c r="C8" s="159">
        <v>1201.5644285714291</v>
      </c>
      <c r="D8" s="159">
        <v>2594.1564935064939</v>
      </c>
      <c r="E8" s="159">
        <v>524.77743478260868</v>
      </c>
      <c r="F8" s="159">
        <v>5087.3260380199517</v>
      </c>
      <c r="H8" s="142" t="s">
        <v>38</v>
      </c>
      <c r="I8" s="143">
        <v>22778.684540332899</v>
      </c>
      <c r="J8" s="143">
        <v>12062.711445952467</v>
      </c>
      <c r="K8" s="144">
        <f t="shared" si="0"/>
        <v>34841.395986285366</v>
      </c>
      <c r="L8" s="145">
        <f t="shared" si="2"/>
        <v>0.65378220061272174</v>
      </c>
      <c r="M8" s="145">
        <f t="shared" si="1"/>
        <v>0.3462177993872782</v>
      </c>
    </row>
    <row r="9" spans="1:13">
      <c r="A9" s="137" t="s">
        <v>9</v>
      </c>
      <c r="B9" s="159">
        <v>8.7362721600000004</v>
      </c>
      <c r="C9" s="159">
        <v>23.205152431999998</v>
      </c>
      <c r="D9" s="159">
        <v>41.45774303999999</v>
      </c>
      <c r="E9" s="159">
        <v>2.5610841666666668</v>
      </c>
      <c r="F9" s="159">
        <v>75.960251798666647</v>
      </c>
      <c r="H9" s="142" t="s">
        <v>53</v>
      </c>
      <c r="I9" s="143">
        <v>110697.82065371705</v>
      </c>
      <c r="J9" s="143">
        <v>37934.679937858076</v>
      </c>
      <c r="K9" s="144">
        <f t="shared" si="0"/>
        <v>148632.50059157511</v>
      </c>
      <c r="L9" s="145">
        <f t="shared" si="2"/>
        <v>0.74477533657259687</v>
      </c>
      <c r="M9" s="145">
        <f t="shared" si="1"/>
        <v>0.2552246634274033</v>
      </c>
    </row>
    <row r="10" spans="1:13" ht="15.75" thickBot="1">
      <c r="A10" s="137" t="s">
        <v>10</v>
      </c>
      <c r="B10" s="159">
        <v>166.8162275</v>
      </c>
      <c r="C10" s="159">
        <v>458.14816249999996</v>
      </c>
      <c r="D10" s="159">
        <v>622.90094999999997</v>
      </c>
      <c r="E10" s="159">
        <v>56.260981249999993</v>
      </c>
      <c r="F10" s="159">
        <v>1304.1263212499998</v>
      </c>
      <c r="H10" s="146" t="s">
        <v>66</v>
      </c>
      <c r="I10" s="147">
        <v>70607.867265902561</v>
      </c>
      <c r="J10" s="147">
        <v>1198.2355264393941</v>
      </c>
      <c r="K10" s="148">
        <f t="shared" si="0"/>
        <v>71806.102792341961</v>
      </c>
      <c r="L10" s="149">
        <f t="shared" si="2"/>
        <v>0.98331290127380111</v>
      </c>
      <c r="M10" s="149">
        <f t="shared" si="1"/>
        <v>1.6687098726198862E-2</v>
      </c>
    </row>
    <row r="11" spans="1:13">
      <c r="A11" s="157" t="s">
        <v>13</v>
      </c>
      <c r="B11" s="158">
        <v>11308.118818910267</v>
      </c>
      <c r="C11" s="158">
        <v>8985.0202522133441</v>
      </c>
      <c r="D11" s="158">
        <v>29662.135597644145</v>
      </c>
      <c r="E11" s="158">
        <v>5698.4578249800988</v>
      </c>
      <c r="F11" s="158">
        <v>55653.732493747848</v>
      </c>
      <c r="H11" s="150" t="s">
        <v>80</v>
      </c>
      <c r="I11" s="74">
        <f>SUM(I5:I10)</f>
        <v>276087.85476157547</v>
      </c>
      <c r="J11" s="74">
        <f>SUM(J5:J10)</f>
        <v>144159.27459130582</v>
      </c>
      <c r="K11" s="151">
        <f>SUM(K5:K10)</f>
        <v>420247.12935288122</v>
      </c>
      <c r="L11" s="145">
        <f t="shared" si="2"/>
        <v>0.65696547454520426</v>
      </c>
      <c r="M11" s="152">
        <f>J11/K11</f>
        <v>0.34303452545479585</v>
      </c>
    </row>
    <row r="12" spans="1:13">
      <c r="A12" s="137" t="s">
        <v>15</v>
      </c>
      <c r="B12" s="159">
        <v>2743.7900765536237</v>
      </c>
      <c r="C12" s="159">
        <v>2705.1331578818567</v>
      </c>
      <c r="D12" s="159">
        <v>12147.947231783213</v>
      </c>
      <c r="E12" s="159">
        <v>1213.5174269871795</v>
      </c>
      <c r="F12" s="159">
        <v>18810.387893205872</v>
      </c>
      <c r="H12" s="2"/>
      <c r="I12" s="1"/>
    </row>
    <row r="13" spans="1:13">
      <c r="A13" s="137" t="s">
        <v>16</v>
      </c>
      <c r="B13" s="159">
        <v>408.18823499999996</v>
      </c>
      <c r="C13" s="159">
        <v>535.78587600000003</v>
      </c>
      <c r="D13" s="159">
        <v>763.70378236363638</v>
      </c>
      <c r="E13" s="159">
        <v>176.76793368</v>
      </c>
      <c r="F13" s="159">
        <v>1884.4458270436364</v>
      </c>
    </row>
    <row r="14" spans="1:13">
      <c r="A14" s="137" t="s">
        <v>17</v>
      </c>
      <c r="B14" s="159">
        <v>2.8333913043478263</v>
      </c>
      <c r="C14" s="159">
        <v>6.6461538461538465</v>
      </c>
      <c r="D14" s="159">
        <v>10.63888111888112</v>
      </c>
      <c r="E14" s="159">
        <v>2.1714782608695655</v>
      </c>
      <c r="F14" s="159">
        <v>22.289904530252361</v>
      </c>
    </row>
    <row r="15" spans="1:13">
      <c r="A15" s="137" t="s">
        <v>18</v>
      </c>
      <c r="B15" s="159">
        <v>738.81991444444441</v>
      </c>
      <c r="C15" s="159">
        <v>764.131719613889</v>
      </c>
      <c r="D15" s="159">
        <v>2047.8894809848484</v>
      </c>
      <c r="E15" s="159">
        <v>377.76811547222229</v>
      </c>
      <c r="F15" s="159">
        <v>3928.6092305154043</v>
      </c>
    </row>
    <row r="16" spans="1:13">
      <c r="A16" s="137" t="s">
        <v>19</v>
      </c>
      <c r="B16" s="159">
        <v>1016.8806119199999</v>
      </c>
      <c r="C16" s="159">
        <v>554.80715838789479</v>
      </c>
      <c r="D16" s="159">
        <v>1689.2357360727269</v>
      </c>
      <c r="E16" s="159">
        <v>364.99196375999992</v>
      </c>
      <c r="F16" s="159">
        <v>3625.9154701406219</v>
      </c>
    </row>
    <row r="17" spans="1:6">
      <c r="A17" s="137" t="s">
        <v>20</v>
      </c>
      <c r="B17" s="159">
        <v>126.74870666666666</v>
      </c>
      <c r="C17" s="159">
        <v>115.72708000000003</v>
      </c>
      <c r="D17" s="159">
        <v>245.8448975454545</v>
      </c>
      <c r="E17" s="159">
        <v>117.67882638888889</v>
      </c>
      <c r="F17" s="159">
        <v>605.99951060101012</v>
      </c>
    </row>
    <row r="18" spans="1:6">
      <c r="A18" s="137" t="s">
        <v>21</v>
      </c>
      <c r="B18" s="159">
        <v>3284.5206268518523</v>
      </c>
      <c r="C18" s="159">
        <v>1267.6397375438601</v>
      </c>
      <c r="D18" s="159">
        <v>3358.6947299999993</v>
      </c>
      <c r="E18" s="159">
        <v>2177.777051388889</v>
      </c>
      <c r="F18" s="159">
        <v>10088.632145784601</v>
      </c>
    </row>
    <row r="19" spans="1:6">
      <c r="A19" s="137" t="s">
        <v>22</v>
      </c>
      <c r="B19" s="159">
        <v>264.12966166666666</v>
      </c>
      <c r="C19" s="159">
        <v>474.43318049999999</v>
      </c>
      <c r="D19" s="159">
        <v>834.41803227272726</v>
      </c>
      <c r="E19" s="159">
        <v>89.963377750000006</v>
      </c>
      <c r="F19" s="159">
        <v>1662.9442521893941</v>
      </c>
    </row>
    <row r="20" spans="1:6">
      <c r="A20" s="137" t="s">
        <v>23</v>
      </c>
      <c r="B20" s="159">
        <v>380.45504533333337</v>
      </c>
      <c r="C20" s="159">
        <v>1024.2686245977011</v>
      </c>
      <c r="D20" s="159">
        <v>491.31090909090869</v>
      </c>
      <c r="E20" s="159">
        <v>350.35848799999997</v>
      </c>
      <c r="F20" s="159">
        <v>2246.3930670219429</v>
      </c>
    </row>
    <row r="21" spans="1:6">
      <c r="A21" s="137" t="s">
        <v>24</v>
      </c>
      <c r="B21" s="159">
        <v>2296.8925491693312</v>
      </c>
      <c r="C21" s="159">
        <v>1456.7002391666663</v>
      </c>
      <c r="D21" s="159">
        <v>7970.3156236136365</v>
      </c>
      <c r="E21" s="159">
        <v>798.13816329204894</v>
      </c>
      <c r="F21" s="159">
        <v>12522.046575241682</v>
      </c>
    </row>
    <row r="22" spans="1:6">
      <c r="A22" s="137" t="s">
        <v>25</v>
      </c>
      <c r="B22" s="159">
        <v>26.449999999999996</v>
      </c>
      <c r="C22" s="159">
        <v>26.690181818181813</v>
      </c>
      <c r="D22" s="159">
        <v>53.625123966942148</v>
      </c>
      <c r="E22" s="159">
        <v>20.010000000000002</v>
      </c>
      <c r="F22" s="159">
        <v>126.77530578512396</v>
      </c>
    </row>
    <row r="23" spans="1:6">
      <c r="A23" s="137" t="s">
        <v>26</v>
      </c>
      <c r="B23" s="159">
        <v>18.41</v>
      </c>
      <c r="C23" s="159">
        <v>53.057142857142857</v>
      </c>
      <c r="D23" s="159">
        <v>48.511168831168845</v>
      </c>
      <c r="E23" s="159">
        <v>9.3149999999999977</v>
      </c>
      <c r="F23" s="159">
        <v>129.29331168831169</v>
      </c>
    </row>
    <row r="24" spans="1:6">
      <c r="A24" s="157" t="s">
        <v>30</v>
      </c>
      <c r="B24" s="158">
        <v>1373.2728662950551</v>
      </c>
      <c r="C24" s="158">
        <v>1605.0971305555561</v>
      </c>
      <c r="D24" s="158">
        <v>5540.4022215454552</v>
      </c>
      <c r="E24" s="158">
        <v>572.29514324555555</v>
      </c>
      <c r="F24" s="158">
        <v>9091.0673616416207</v>
      </c>
    </row>
    <row r="25" spans="1:6">
      <c r="A25" s="137" t="s">
        <v>31</v>
      </c>
      <c r="B25" s="159">
        <v>904.96100121719053</v>
      </c>
      <c r="C25" s="159">
        <v>1125.2316622222227</v>
      </c>
      <c r="D25" s="159">
        <v>4536.5414344545461</v>
      </c>
      <c r="E25" s="159">
        <v>361.86126455111111</v>
      </c>
      <c r="F25" s="159">
        <v>6928.5953624450704</v>
      </c>
    </row>
    <row r="26" spans="1:6">
      <c r="A26" s="137" t="s">
        <v>32</v>
      </c>
      <c r="B26" s="159">
        <v>226.82339659259256</v>
      </c>
      <c r="C26" s="159">
        <v>393.85012333333339</v>
      </c>
      <c r="D26" s="159">
        <v>877.93774472727273</v>
      </c>
      <c r="E26" s="159">
        <v>95.570624333333328</v>
      </c>
      <c r="F26" s="159">
        <v>1594.1818889865322</v>
      </c>
    </row>
    <row r="27" spans="1:6">
      <c r="A27" s="137" t="s">
        <v>33</v>
      </c>
      <c r="B27" s="159">
        <v>51.510026661077895</v>
      </c>
      <c r="C27" s="159">
        <v>17.885520000000003</v>
      </c>
      <c r="D27" s="159">
        <v>37.279566181818176</v>
      </c>
      <c r="E27" s="159">
        <v>26.510867222222224</v>
      </c>
      <c r="F27" s="159">
        <v>133.18598006511831</v>
      </c>
    </row>
    <row r="28" spans="1:6">
      <c r="A28" s="137" t="s">
        <v>34</v>
      </c>
      <c r="B28" s="159">
        <v>51.654262222222215</v>
      </c>
      <c r="C28" s="159">
        <v>14.440420000000001</v>
      </c>
      <c r="D28" s="159">
        <v>30.570496181818186</v>
      </c>
      <c r="E28" s="159">
        <v>20.190062138888887</v>
      </c>
      <c r="F28" s="159">
        <v>116.85524054292929</v>
      </c>
    </row>
    <row r="29" spans="1:6">
      <c r="A29" s="137" t="s">
        <v>35</v>
      </c>
      <c r="B29" s="159">
        <v>138.32417960197174</v>
      </c>
      <c r="C29" s="159">
        <v>53.689405000000001</v>
      </c>
      <c r="D29" s="159">
        <v>58.072980000000001</v>
      </c>
      <c r="E29" s="159">
        <v>68.16232500000001</v>
      </c>
      <c r="F29" s="159">
        <v>318.24888960197177</v>
      </c>
    </row>
    <row r="30" spans="1:6">
      <c r="A30" s="157" t="s">
        <v>38</v>
      </c>
      <c r="B30" s="158">
        <v>5803.8239980166027</v>
      </c>
      <c r="C30" s="158">
        <v>2422.8436741505348</v>
      </c>
      <c r="D30" s="158">
        <v>12364.881071588397</v>
      </c>
      <c r="E30" s="158">
        <v>2187.1357965773655</v>
      </c>
      <c r="F30" s="158">
        <v>22778.684540332899</v>
      </c>
    </row>
    <row r="31" spans="1:6">
      <c r="A31" s="137" t="s">
        <v>39</v>
      </c>
      <c r="B31" s="159">
        <v>289.6336164324324</v>
      </c>
      <c r="C31" s="159">
        <v>402.96564000000006</v>
      </c>
      <c r="D31" s="159">
        <v>685.57051713368992</v>
      </c>
      <c r="E31" s="159">
        <v>99.92733800000002</v>
      </c>
      <c r="F31" s="159">
        <v>1478.0971115661223</v>
      </c>
    </row>
    <row r="32" spans="1:6">
      <c r="A32" s="137" t="s">
        <v>40</v>
      </c>
      <c r="B32" s="159">
        <v>100.61752433633634</v>
      </c>
      <c r="C32" s="159">
        <v>140.34320888888891</v>
      </c>
      <c r="D32" s="159">
        <v>2519.3290253689847</v>
      </c>
      <c r="E32" s="159">
        <v>30.784248514035085</v>
      </c>
      <c r="F32" s="159">
        <v>2791.074007108245</v>
      </c>
    </row>
    <row r="33" spans="1:6">
      <c r="A33" s="137" t="s">
        <v>41</v>
      </c>
      <c r="B33" s="159">
        <v>61.460952709876544</v>
      </c>
      <c r="C33" s="159">
        <v>98.971918911111089</v>
      </c>
      <c r="D33" s="159">
        <v>159.68602583333333</v>
      </c>
      <c r="E33" s="159">
        <v>23.499386013888891</v>
      </c>
      <c r="F33" s="159">
        <v>343.61828346820988</v>
      </c>
    </row>
    <row r="34" spans="1:6">
      <c r="A34" s="137" t="s">
        <v>42</v>
      </c>
      <c r="B34" s="159">
        <v>917.44044725512958</v>
      </c>
      <c r="C34" s="159">
        <v>585.89442908333331</v>
      </c>
      <c r="D34" s="159">
        <v>2628.5404020624146</v>
      </c>
      <c r="E34" s="159">
        <v>257.27544111111109</v>
      </c>
      <c r="F34" s="159">
        <v>4389.1507195119884</v>
      </c>
    </row>
    <row r="35" spans="1:6">
      <c r="A35" s="137" t="s">
        <v>45</v>
      </c>
      <c r="B35" s="159">
        <v>275.99564933333335</v>
      </c>
      <c r="C35" s="159">
        <v>60.163800133333332</v>
      </c>
      <c r="D35" s="159">
        <v>476.68565212121206</v>
      </c>
      <c r="E35" s="159">
        <v>104.29559199999998</v>
      </c>
      <c r="F35" s="159">
        <v>917.14069358787867</v>
      </c>
    </row>
    <row r="36" spans="1:6">
      <c r="A36" s="137" t="s">
        <v>46</v>
      </c>
      <c r="B36" s="159">
        <v>101.19243425925927</v>
      </c>
      <c r="C36" s="159">
        <v>108.53552499999998</v>
      </c>
      <c r="D36" s="159">
        <v>218.92331363636364</v>
      </c>
      <c r="E36" s="159">
        <v>31.346000000000004</v>
      </c>
      <c r="F36" s="159">
        <v>459.99727289562293</v>
      </c>
    </row>
    <row r="37" spans="1:6">
      <c r="A37" s="137" t="s">
        <v>47</v>
      </c>
      <c r="B37" s="159">
        <v>707.3183216161616</v>
      </c>
      <c r="C37" s="159">
        <v>262.17191054545452</v>
      </c>
      <c r="D37" s="159">
        <v>530.62027438016526</v>
      </c>
      <c r="E37" s="159">
        <v>392.01526424242428</v>
      </c>
      <c r="F37" s="159">
        <v>1892.1257707842058</v>
      </c>
    </row>
    <row r="38" spans="1:6">
      <c r="A38" s="137" t="s">
        <v>48</v>
      </c>
      <c r="B38" s="159">
        <v>29.52552296296296</v>
      </c>
      <c r="C38" s="159">
        <v>27.86542204444444</v>
      </c>
      <c r="D38" s="159">
        <v>45.341292606060605</v>
      </c>
      <c r="E38" s="159">
        <v>14.191414222222223</v>
      </c>
      <c r="F38" s="159">
        <v>116.92365183569022</v>
      </c>
    </row>
    <row r="39" spans="1:6">
      <c r="A39" s="137" t="s">
        <v>49</v>
      </c>
      <c r="B39" s="159">
        <v>1508.4095016666668</v>
      </c>
      <c r="C39" s="159">
        <v>239.79784568771933</v>
      </c>
      <c r="D39" s="159">
        <v>1906.6100166507176</v>
      </c>
      <c r="E39" s="159">
        <v>479.77911947368432</v>
      </c>
      <c r="F39" s="159">
        <v>4134.5964834787883</v>
      </c>
    </row>
    <row r="40" spans="1:6">
      <c r="A40" s="137" t="s">
        <v>50</v>
      </c>
      <c r="B40" s="159">
        <v>117.05143044444443</v>
      </c>
      <c r="C40" s="159">
        <v>154.65884150000002</v>
      </c>
      <c r="D40" s="159">
        <v>429.85368636363631</v>
      </c>
      <c r="E40" s="159">
        <v>87.139678499999988</v>
      </c>
      <c r="F40" s="159">
        <v>788.70363680808077</v>
      </c>
    </row>
    <row r="41" spans="1:6">
      <c r="A41" s="137" t="s">
        <v>51</v>
      </c>
      <c r="B41" s="159">
        <v>1695.1785969999999</v>
      </c>
      <c r="C41" s="159">
        <v>341.47513235624996</v>
      </c>
      <c r="D41" s="159">
        <v>2763.7208654318183</v>
      </c>
      <c r="E41" s="159">
        <v>666.88231450000001</v>
      </c>
      <c r="F41" s="159">
        <v>5467.2569092880676</v>
      </c>
    </row>
    <row r="42" spans="1:6">
      <c r="A42" s="157" t="s">
        <v>53</v>
      </c>
      <c r="B42" s="158">
        <v>20931.606163472305</v>
      </c>
      <c r="C42" s="158">
        <v>20919.013549782536</v>
      </c>
      <c r="D42" s="158">
        <v>58096.801882378786</v>
      </c>
      <c r="E42" s="158">
        <v>10750.399058083423</v>
      </c>
      <c r="F42" s="158">
        <v>110697.82065371705</v>
      </c>
    </row>
    <row r="43" spans="1:6">
      <c r="A43" s="137" t="s">
        <v>55</v>
      </c>
      <c r="B43" s="159">
        <v>986.83433782716065</v>
      </c>
      <c r="C43" s="159">
        <v>1569.5688139130436</v>
      </c>
      <c r="D43" s="159">
        <v>1937.1614883636362</v>
      </c>
      <c r="E43" s="159">
        <v>317.84725748148151</v>
      </c>
      <c r="F43" s="159">
        <v>4811.4118975853225</v>
      </c>
    </row>
    <row r="44" spans="1:6">
      <c r="A44" s="137" t="s">
        <v>56</v>
      </c>
      <c r="B44" s="159">
        <v>373.62997594444454</v>
      </c>
      <c r="C44" s="159">
        <v>349.83329428571426</v>
      </c>
      <c r="D44" s="159">
        <v>551.03103272727276</v>
      </c>
      <c r="E44" s="159">
        <v>106.27061658333331</v>
      </c>
      <c r="F44" s="159">
        <v>1380.7649195407648</v>
      </c>
    </row>
    <row r="45" spans="1:6">
      <c r="A45" s="137" t="s">
        <v>57</v>
      </c>
      <c r="B45" s="159">
        <v>6908.6206591025639</v>
      </c>
      <c r="C45" s="159">
        <v>3605.9744839999989</v>
      </c>
      <c r="D45" s="159">
        <v>6352.8261046969701</v>
      </c>
      <c r="E45" s="159">
        <v>4444.9626603205124</v>
      </c>
      <c r="F45" s="159">
        <v>21312.383908120042</v>
      </c>
    </row>
    <row r="46" spans="1:6">
      <c r="A46" s="137" t="s">
        <v>58</v>
      </c>
      <c r="B46" s="159">
        <v>2169.8614359259259</v>
      </c>
      <c r="C46" s="159">
        <v>2704.5691238095242</v>
      </c>
      <c r="D46" s="159">
        <v>5129.5948381818171</v>
      </c>
      <c r="E46" s="159">
        <v>1059.6652080925924</v>
      </c>
      <c r="F46" s="159">
        <v>11063.690606009859</v>
      </c>
    </row>
    <row r="47" spans="1:6">
      <c r="A47" s="137" t="s">
        <v>59</v>
      </c>
      <c r="B47" s="159">
        <v>5765.1289955714074</v>
      </c>
      <c r="C47" s="159">
        <v>9632.2226277300015</v>
      </c>
      <c r="D47" s="159">
        <v>30915.279464545452</v>
      </c>
      <c r="E47" s="159">
        <v>3036.6021017369862</v>
      </c>
      <c r="F47" s="159">
        <v>49349.233189583851</v>
      </c>
    </row>
    <row r="48" spans="1:6">
      <c r="A48" s="137" t="s">
        <v>60</v>
      </c>
      <c r="B48" s="159">
        <v>3580.6882941975318</v>
      </c>
      <c r="C48" s="159">
        <v>1835.7299710144928</v>
      </c>
      <c r="D48" s="159">
        <v>7115.6133199999986</v>
      </c>
      <c r="E48" s="159">
        <v>1243.5524753607306</v>
      </c>
      <c r="F48" s="159">
        <v>13775.584060572754</v>
      </c>
    </row>
    <row r="49" spans="1:6">
      <c r="A49" s="137" t="s">
        <v>61</v>
      </c>
      <c r="B49" s="159">
        <v>165.29346335185184</v>
      </c>
      <c r="C49" s="159">
        <v>292.49758190476189</v>
      </c>
      <c r="D49" s="159">
        <v>432.69037818181823</v>
      </c>
      <c r="E49" s="159">
        <v>57.112747740740744</v>
      </c>
      <c r="F49" s="159">
        <v>947.59417117917269</v>
      </c>
    </row>
    <row r="50" spans="1:6">
      <c r="A50" s="137" t="s">
        <v>62</v>
      </c>
      <c r="B50" s="159">
        <v>981.54900155141843</v>
      </c>
      <c r="C50" s="159">
        <v>928.61765312499972</v>
      </c>
      <c r="D50" s="159">
        <v>5662.6052556818186</v>
      </c>
      <c r="E50" s="159">
        <v>484.38599076704537</v>
      </c>
      <c r="F50" s="159">
        <v>8057.1579011252825</v>
      </c>
    </row>
    <row r="51" spans="1:6">
      <c r="A51" s="157" t="s">
        <v>66</v>
      </c>
      <c r="B51" s="158">
        <v>10613.005600238434</v>
      </c>
      <c r="C51" s="158">
        <v>14038.310114883396</v>
      </c>
      <c r="D51" s="158">
        <v>42323.867470009034</v>
      </c>
      <c r="E51" s="158">
        <v>3632.6840807716994</v>
      </c>
      <c r="F51" s="158">
        <v>70607.867265902561</v>
      </c>
    </row>
    <row r="52" spans="1:6">
      <c r="A52" s="137" t="s">
        <v>67</v>
      </c>
      <c r="B52" s="159">
        <v>2240.5794310624046</v>
      </c>
      <c r="C52" s="159">
        <v>2258.8051388456593</v>
      </c>
      <c r="D52" s="159">
        <v>6376.9761064069744</v>
      </c>
      <c r="E52" s="159">
        <v>633.89321142465747</v>
      </c>
      <c r="F52" s="159">
        <v>11510.253887739696</v>
      </c>
    </row>
    <row r="53" spans="1:6">
      <c r="A53" s="137" t="s">
        <v>68</v>
      </c>
      <c r="B53" s="159">
        <v>7224.2288401872656</v>
      </c>
      <c r="C53" s="159">
        <v>10259.825928113209</v>
      </c>
      <c r="D53" s="159">
        <v>29532.657326346485</v>
      </c>
      <c r="E53" s="159">
        <v>2629.1748328301878</v>
      </c>
      <c r="F53" s="159">
        <v>49645.88692747715</v>
      </c>
    </row>
    <row r="54" spans="1:6">
      <c r="A54" s="137" t="s">
        <v>70</v>
      </c>
      <c r="B54" s="159">
        <v>1148.1973289887637</v>
      </c>
      <c r="C54" s="159">
        <v>1519.6790479245285</v>
      </c>
      <c r="D54" s="159">
        <v>6414.2340372555764</v>
      </c>
      <c r="E54" s="159">
        <v>369.61603651685391</v>
      </c>
      <c r="F54" s="159">
        <v>9451.7264506857227</v>
      </c>
    </row>
    <row r="55" spans="1:6">
      <c r="A55" s="155" t="s">
        <v>78</v>
      </c>
      <c r="B55" s="156">
        <v>47052.940854252993</v>
      </c>
      <c r="C55" s="156">
        <v>24663.137479307021</v>
      </c>
      <c r="D55" s="156">
        <v>47794.291583016893</v>
      </c>
      <c r="E55" s="156">
        <v>24648.904674728918</v>
      </c>
      <c r="F55" s="156">
        <v>144159.27459130585</v>
      </c>
    </row>
    <row r="56" spans="1:6">
      <c r="A56" s="157" t="s">
        <v>1</v>
      </c>
      <c r="B56" s="158">
        <v>3773.9117736977778</v>
      </c>
      <c r="C56" s="158">
        <v>2743.2478093065101</v>
      </c>
      <c r="D56" s="158">
        <v>8375.3648016467523</v>
      </c>
      <c r="E56" s="158">
        <v>1756.610667808889</v>
      </c>
      <c r="F56" s="158">
        <v>16649.135052459929</v>
      </c>
    </row>
    <row r="57" spans="1:6">
      <c r="A57" s="137" t="s">
        <v>3</v>
      </c>
      <c r="B57" s="159">
        <v>73.202214777777769</v>
      </c>
      <c r="C57" s="159">
        <v>56.217819444444437</v>
      </c>
      <c r="D57" s="159">
        <v>96.798066181818172</v>
      </c>
      <c r="E57" s="159">
        <v>32.513741222222222</v>
      </c>
      <c r="F57" s="159">
        <v>258.73184162626262</v>
      </c>
    </row>
    <row r="58" spans="1:6">
      <c r="A58" s="137" t="s">
        <v>6</v>
      </c>
      <c r="B58" s="159">
        <v>768.97809614222228</v>
      </c>
      <c r="C58" s="159">
        <v>694.80625932873568</v>
      </c>
      <c r="D58" s="159">
        <v>1609.9478325194802</v>
      </c>
      <c r="E58" s="159">
        <v>485.24589109333328</v>
      </c>
      <c r="F58" s="159">
        <v>3558.9780790837717</v>
      </c>
    </row>
    <row r="59" spans="1:6">
      <c r="A59" s="137" t="s">
        <v>7</v>
      </c>
      <c r="B59" s="159">
        <v>299.67217833333336</v>
      </c>
      <c r="C59" s="159">
        <v>381.16208319999998</v>
      </c>
      <c r="D59" s="159">
        <v>859.77720999999997</v>
      </c>
      <c r="E59" s="159">
        <v>416.22750666666667</v>
      </c>
      <c r="F59" s="159">
        <v>1956.8389781999999</v>
      </c>
    </row>
    <row r="60" spans="1:6">
      <c r="A60" s="137" t="s">
        <v>8</v>
      </c>
      <c r="B60" s="159">
        <v>2617.4733333333334</v>
      </c>
      <c r="C60" s="159">
        <v>1602.5333333333297</v>
      </c>
      <c r="D60" s="159">
        <v>5792.7276929454547</v>
      </c>
      <c r="E60" s="159">
        <v>814.56864216000008</v>
      </c>
      <c r="F60" s="159">
        <v>10827.303001772118</v>
      </c>
    </row>
    <row r="61" spans="1:6">
      <c r="A61" s="137" t="s">
        <v>11</v>
      </c>
      <c r="B61" s="159">
        <v>9.5366177777777779</v>
      </c>
      <c r="C61" s="159">
        <v>5.2823139999999995</v>
      </c>
      <c r="D61" s="159">
        <v>12.868</v>
      </c>
      <c r="E61" s="159">
        <v>4.2678866666666666</v>
      </c>
      <c r="F61" s="159">
        <v>31.954818444444445</v>
      </c>
    </row>
    <row r="62" spans="1:6">
      <c r="A62" s="137" t="s">
        <v>12</v>
      </c>
      <c r="B62" s="159">
        <v>5.0493333333333341</v>
      </c>
      <c r="C62" s="160">
        <v>3.246</v>
      </c>
      <c r="D62" s="159">
        <v>3.246</v>
      </c>
      <c r="E62" s="159">
        <v>3.7870000000000004</v>
      </c>
      <c r="F62" s="159">
        <v>15.328333333333335</v>
      </c>
    </row>
    <row r="63" spans="1:6">
      <c r="A63" s="157" t="s">
        <v>13</v>
      </c>
      <c r="B63" s="158">
        <v>25263.887873015872</v>
      </c>
      <c r="C63" s="158">
        <v>13591.715283444446</v>
      </c>
      <c r="D63" s="158">
        <v>23935.755492424247</v>
      </c>
      <c r="E63" s="158">
        <v>13392.570395000002</v>
      </c>
      <c r="F63" s="158">
        <v>76183.929043884564</v>
      </c>
    </row>
    <row r="64" spans="1:6">
      <c r="A64" s="137" t="s">
        <v>14</v>
      </c>
      <c r="B64" s="159">
        <v>1990.065873015873</v>
      </c>
      <c r="C64" s="159">
        <v>340.14386816666678</v>
      </c>
      <c r="D64" s="159">
        <v>1606.0324999999998</v>
      </c>
      <c r="E64" s="159">
        <v>667.96561027777773</v>
      </c>
      <c r="F64" s="159">
        <v>4604.2078514603172</v>
      </c>
    </row>
    <row r="65" spans="1:6">
      <c r="A65" s="137" t="s">
        <v>27</v>
      </c>
      <c r="B65" s="159">
        <v>3478.8888888888887</v>
      </c>
      <c r="C65" s="159">
        <v>1286.5555555555552</v>
      </c>
      <c r="D65" s="159">
        <v>3095.757575757576</v>
      </c>
      <c r="E65" s="159">
        <v>1757.7777777777778</v>
      </c>
      <c r="F65" s="159">
        <v>9618.9797979797968</v>
      </c>
    </row>
    <row r="66" spans="1:6">
      <c r="A66" s="137" t="s">
        <v>28</v>
      </c>
      <c r="B66" s="159">
        <v>16732.816666666666</v>
      </c>
      <c r="C66" s="159">
        <v>11029.387500000001</v>
      </c>
      <c r="D66" s="159">
        <v>16970.675000000003</v>
      </c>
      <c r="E66" s="159">
        <v>8738.7083333333339</v>
      </c>
      <c r="F66" s="159">
        <v>53471.587500000001</v>
      </c>
    </row>
    <row r="67" spans="1:6">
      <c r="A67" s="137" t="s">
        <v>29</v>
      </c>
      <c r="B67" s="159">
        <v>3062.1164444444444</v>
      </c>
      <c r="C67" s="159">
        <v>935.62835972222229</v>
      </c>
      <c r="D67" s="159">
        <v>2263.2904166666667</v>
      </c>
      <c r="E67" s="159">
        <v>2228.1186736111113</v>
      </c>
      <c r="F67" s="159">
        <v>8489.1538944444437</v>
      </c>
    </row>
    <row r="68" spans="1:6">
      <c r="A68" s="157" t="s">
        <v>30</v>
      </c>
      <c r="B68" s="158">
        <v>36.777889144286782</v>
      </c>
      <c r="C68" s="158">
        <v>33.83961434920635</v>
      </c>
      <c r="D68" s="158">
        <v>40.462131567099568</v>
      </c>
      <c r="E68" s="158">
        <v>19.503949650793647</v>
      </c>
      <c r="F68" s="158">
        <v>130.58358471138635</v>
      </c>
    </row>
    <row r="69" spans="1:6">
      <c r="A69" s="137" t="s">
        <v>36</v>
      </c>
      <c r="B69" s="159">
        <v>29.754239703122881</v>
      </c>
      <c r="C69" s="159">
        <v>31.386057777777776</v>
      </c>
      <c r="D69" s="159">
        <v>37.057245333333334</v>
      </c>
      <c r="E69" s="159">
        <v>15.488482428571427</v>
      </c>
      <c r="F69" s="159">
        <v>113.68602524280543</v>
      </c>
    </row>
    <row r="70" spans="1:6">
      <c r="A70" s="137" t="s">
        <v>37</v>
      </c>
      <c r="B70" s="159">
        <v>7.0236494411639034</v>
      </c>
      <c r="C70" s="159">
        <v>2.4535565714285719</v>
      </c>
      <c r="D70" s="159">
        <v>3.4048862337662342</v>
      </c>
      <c r="E70" s="159">
        <v>4.0154672222222212</v>
      </c>
      <c r="F70" s="159">
        <v>16.89755946858093</v>
      </c>
    </row>
    <row r="71" spans="1:6">
      <c r="A71" s="157" t="s">
        <v>38</v>
      </c>
      <c r="B71" s="158">
        <v>4953.0170095061731</v>
      </c>
      <c r="C71" s="158">
        <v>1465.3609594901959</v>
      </c>
      <c r="D71" s="158">
        <v>3274.7685975757577</v>
      </c>
      <c r="E71" s="158">
        <v>2369.5648793803421</v>
      </c>
      <c r="F71" s="158">
        <v>12062.711445952467</v>
      </c>
    </row>
    <row r="72" spans="1:6">
      <c r="A72" s="137" t="s">
        <v>43</v>
      </c>
      <c r="B72" s="159">
        <v>2163.2661166666667</v>
      </c>
      <c r="C72" s="159">
        <v>247.70682082352934</v>
      </c>
      <c r="D72" s="159">
        <v>967.22117818181835</v>
      </c>
      <c r="E72" s="159">
        <v>616.31361493589748</v>
      </c>
      <c r="F72" s="159">
        <v>3994.5077306079115</v>
      </c>
    </row>
    <row r="73" spans="1:6">
      <c r="A73" s="137" t="s">
        <v>44</v>
      </c>
      <c r="B73" s="159">
        <v>1184.0364483950616</v>
      </c>
      <c r="C73" s="159">
        <v>185.40913866666668</v>
      </c>
      <c r="D73" s="159">
        <v>1275.3024193939393</v>
      </c>
      <c r="E73" s="159">
        <v>548.965431111111</v>
      </c>
      <c r="F73" s="159">
        <v>3193.7134375667783</v>
      </c>
    </row>
    <row r="74" spans="1:6">
      <c r="A74" s="137" t="s">
        <v>52</v>
      </c>
      <c r="B74" s="159">
        <v>1605.7144444444446</v>
      </c>
      <c r="C74" s="159">
        <v>1032.2449999999999</v>
      </c>
      <c r="D74" s="159">
        <v>1032.2449999999999</v>
      </c>
      <c r="E74" s="159">
        <v>1204.2858333333334</v>
      </c>
      <c r="F74" s="159">
        <v>4874.4902777777779</v>
      </c>
    </row>
    <row r="75" spans="1:6">
      <c r="A75" s="157" t="s">
        <v>53</v>
      </c>
      <c r="B75" s="158">
        <v>12635.543842222221</v>
      </c>
      <c r="C75" s="158">
        <v>6616.8976835499998</v>
      </c>
      <c r="D75" s="158">
        <v>11755.948092530303</v>
      </c>
      <c r="E75" s="158">
        <v>6926.2903195555555</v>
      </c>
      <c r="F75" s="158">
        <v>37934.679937858076</v>
      </c>
    </row>
    <row r="76" spans="1:6">
      <c r="A76" s="137" t="s">
        <v>54</v>
      </c>
      <c r="B76" s="159">
        <v>366.52717000000007</v>
      </c>
      <c r="C76" s="159">
        <v>262.94112404999998</v>
      </c>
      <c r="D76" s="159">
        <v>287.90863813636355</v>
      </c>
      <c r="E76" s="159">
        <v>396.67903649999988</v>
      </c>
      <c r="F76" s="159">
        <v>1314.0559686863635</v>
      </c>
    </row>
    <row r="77" spans="1:6">
      <c r="A77" s="137" t="s">
        <v>63</v>
      </c>
      <c r="B77" s="159">
        <v>799.56762000000003</v>
      </c>
      <c r="C77" s="159">
        <v>1006.4395259999999</v>
      </c>
      <c r="D77" s="159">
        <v>1282.2673090909088</v>
      </c>
      <c r="E77" s="159">
        <v>623.22128999999995</v>
      </c>
      <c r="F77" s="159">
        <v>3711.4957450909087</v>
      </c>
    </row>
    <row r="78" spans="1:6">
      <c r="A78" s="137" t="s">
        <v>64</v>
      </c>
      <c r="B78" s="159">
        <v>2210.2737222222217</v>
      </c>
      <c r="C78" s="159">
        <v>1784.0662233333328</v>
      </c>
      <c r="D78" s="159">
        <v>3725.9983090909086</v>
      </c>
      <c r="E78" s="159">
        <v>1403.4436150000004</v>
      </c>
      <c r="F78" s="159">
        <v>9123.7818696464637</v>
      </c>
    </row>
    <row r="79" spans="1:6">
      <c r="A79" s="137" t="s">
        <v>65</v>
      </c>
      <c r="B79" s="159">
        <v>9259.17533</v>
      </c>
      <c r="C79" s="159">
        <v>3563.4508101666665</v>
      </c>
      <c r="D79" s="159">
        <v>6459.7738362121218</v>
      </c>
      <c r="E79" s="159">
        <v>4502.9463780555552</v>
      </c>
      <c r="F79" s="159">
        <v>23785.346354434343</v>
      </c>
    </row>
    <row r="80" spans="1:6">
      <c r="A80" s="157" t="s">
        <v>66</v>
      </c>
      <c r="B80" s="158">
        <v>389.8024666666667</v>
      </c>
      <c r="C80" s="158">
        <v>212.07612916666668</v>
      </c>
      <c r="D80" s="158">
        <v>411.99246727272731</v>
      </c>
      <c r="E80" s="158">
        <v>184.36446333333333</v>
      </c>
      <c r="F80" s="158">
        <v>1198.2355264393941</v>
      </c>
    </row>
    <row r="81" spans="1:6">
      <c r="A81" s="137" t="s">
        <v>69</v>
      </c>
      <c r="B81" s="159">
        <v>169.32016111111113</v>
      </c>
      <c r="C81" s="159">
        <v>94.571679166666684</v>
      </c>
      <c r="D81" s="159">
        <v>186.88128886363637</v>
      </c>
      <c r="E81" s="159">
        <v>85.490221666666685</v>
      </c>
      <c r="F81" s="159">
        <v>536.26335080808087</v>
      </c>
    </row>
    <row r="82" spans="1:6">
      <c r="A82" s="137" t="s">
        <v>71</v>
      </c>
      <c r="B82" s="159">
        <v>220.48230555555557</v>
      </c>
      <c r="C82" s="159">
        <v>117.50444999999999</v>
      </c>
      <c r="D82" s="159">
        <v>225.11117840909094</v>
      </c>
      <c r="E82" s="159">
        <v>98.874241666666663</v>
      </c>
      <c r="F82" s="159">
        <v>661.97217563131312</v>
      </c>
    </row>
    <row r="83" spans="1:6">
      <c r="A83" s="161" t="s">
        <v>0</v>
      </c>
      <c r="B83" s="162">
        <v>98150.7992162273</v>
      </c>
      <c r="C83" s="162">
        <v>74465.561798444614</v>
      </c>
      <c r="D83" s="162">
        <v>199482.50030865526</v>
      </c>
      <c r="E83" s="162">
        <v>48148.26802955407</v>
      </c>
      <c r="F83" s="162">
        <v>420247.12935288128</v>
      </c>
    </row>
    <row r="84" spans="1:6">
      <c r="A84" s="51"/>
      <c r="B84" s="51"/>
      <c r="C84" s="51"/>
      <c r="D84" s="51"/>
      <c r="E84" s="51"/>
      <c r="F84" s="51"/>
    </row>
    <row r="85" spans="1:6">
      <c r="A85" s="51"/>
      <c r="B85" s="51"/>
      <c r="C85" s="51"/>
      <c r="D85" s="51"/>
      <c r="E85" s="51"/>
      <c r="F85" s="51"/>
    </row>
    <row r="86" spans="1:6">
      <c r="A86" s="51" t="s">
        <v>85</v>
      </c>
      <c r="B86" s="51"/>
      <c r="C86" s="51"/>
      <c r="D86" s="51"/>
      <c r="E86" s="51"/>
      <c r="F86" s="51"/>
    </row>
  </sheetData>
  <mergeCells count="2">
    <mergeCell ref="L3:L4"/>
    <mergeCell ref="M3:M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7"/>
  <sheetViews>
    <sheetView zoomScale="85" zoomScaleNormal="85" workbookViewId="0">
      <selection activeCell="O42" sqref="O42"/>
    </sheetView>
  </sheetViews>
  <sheetFormatPr baseColWidth="10" defaultRowHeight="15.75"/>
  <cols>
    <col min="1" max="2" width="11.42578125" style="12"/>
    <col min="3" max="3" width="14" style="12" customWidth="1"/>
    <col min="4" max="14" width="11.42578125" style="12"/>
    <col min="15" max="15" width="12.42578125" style="12" bestFit="1" customWidth="1"/>
    <col min="16" max="16" width="11.5703125" style="12" bestFit="1" customWidth="1"/>
    <col min="17" max="16384" width="11.42578125" style="12"/>
  </cols>
  <sheetData>
    <row r="1" spans="1:15">
      <c r="A1" s="23"/>
      <c r="N1" s="17"/>
      <c r="O1" s="17"/>
    </row>
    <row r="2" spans="1:15">
      <c r="A2" s="23"/>
      <c r="N2" s="17"/>
      <c r="O2" s="17"/>
    </row>
    <row r="3" spans="1:15">
      <c r="A3" s="23"/>
      <c r="N3" s="17"/>
      <c r="O3" s="17"/>
    </row>
    <row r="4" spans="1:15">
      <c r="B4" s="23"/>
      <c r="C4" s="23"/>
      <c r="D4" s="23"/>
      <c r="E4" s="23"/>
      <c r="F4" s="22"/>
      <c r="G4" s="22"/>
      <c r="H4" s="22"/>
      <c r="I4" s="22"/>
      <c r="J4" s="22"/>
      <c r="K4" s="22"/>
      <c r="L4" s="22"/>
      <c r="M4" s="22"/>
      <c r="N4" s="17"/>
      <c r="O4" s="17"/>
    </row>
    <row r="5" spans="1:15">
      <c r="A5" s="16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1"/>
      <c r="O5" s="17"/>
    </row>
    <row r="6" spans="1:15">
      <c r="A6" s="1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8"/>
      <c r="O6" s="17"/>
    </row>
    <row r="7" spans="1:15">
      <c r="A7" s="16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8"/>
      <c r="O7" s="17"/>
    </row>
    <row r="8" spans="1:15">
      <c r="A8" s="16"/>
      <c r="B8" s="19"/>
      <c r="C8" s="19"/>
      <c r="D8" s="19"/>
      <c r="E8" s="19"/>
      <c r="F8" s="20"/>
      <c r="G8" s="19"/>
      <c r="H8" s="19"/>
      <c r="I8" s="19"/>
      <c r="J8" s="19"/>
      <c r="K8" s="19"/>
      <c r="L8" s="19"/>
      <c r="M8" s="19"/>
      <c r="N8" s="18"/>
      <c r="O8" s="17"/>
    </row>
    <row r="9" spans="1:15">
      <c r="A9" s="16"/>
      <c r="B9" s="19"/>
      <c r="C9" s="19"/>
      <c r="D9" s="19"/>
      <c r="E9" s="19"/>
      <c r="F9" s="20"/>
      <c r="G9" s="19"/>
      <c r="H9" s="19"/>
      <c r="I9" s="19"/>
      <c r="J9" s="19"/>
      <c r="K9" s="19"/>
      <c r="L9" s="19"/>
      <c r="M9" s="19"/>
      <c r="N9" s="18"/>
      <c r="O9" s="17"/>
    </row>
    <row r="10" spans="1:15">
      <c r="A10" s="16"/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5">
      <c r="A11" s="16"/>
      <c r="B11" s="1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5">
      <c r="A12" s="16"/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5">
      <c r="A13" s="16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5">
      <c r="A14" s="16"/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5">
      <c r="A15" s="16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5">
      <c r="A16" s="16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21" spans="1:1">
      <c r="A21" s="4"/>
    </row>
    <row r="27" spans="1:1">
      <c r="A27" s="13" t="s">
        <v>96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6"/>
  <sheetViews>
    <sheetView zoomScaleNormal="100" workbookViewId="0">
      <selection activeCell="Q15" sqref="Q15"/>
    </sheetView>
  </sheetViews>
  <sheetFormatPr baseColWidth="10" defaultRowHeight="12"/>
  <cols>
    <col min="1" max="1" width="11.42578125" style="5"/>
    <col min="2" max="2" width="15.85546875" style="5" customWidth="1"/>
    <col min="3" max="3" width="11.42578125" style="5"/>
    <col min="4" max="4" width="14" style="5" customWidth="1"/>
    <col min="5" max="8" width="11.42578125" style="5"/>
    <col min="9" max="9" width="17" style="5" customWidth="1"/>
    <col min="10" max="257" width="11.42578125" style="5"/>
    <col min="258" max="258" width="15.85546875" style="5" customWidth="1"/>
    <col min="259" max="259" width="11.42578125" style="5"/>
    <col min="260" max="260" width="14" style="5" customWidth="1"/>
    <col min="261" max="264" width="11.42578125" style="5"/>
    <col min="265" max="265" width="17" style="5" customWidth="1"/>
    <col min="266" max="513" width="11.42578125" style="5"/>
    <col min="514" max="514" width="15.85546875" style="5" customWidth="1"/>
    <col min="515" max="515" width="11.42578125" style="5"/>
    <col min="516" max="516" width="14" style="5" customWidth="1"/>
    <col min="517" max="520" width="11.42578125" style="5"/>
    <col min="521" max="521" width="17" style="5" customWidth="1"/>
    <col min="522" max="769" width="11.42578125" style="5"/>
    <col min="770" max="770" width="15.85546875" style="5" customWidth="1"/>
    <col min="771" max="771" width="11.42578125" style="5"/>
    <col min="772" max="772" width="14" style="5" customWidth="1"/>
    <col min="773" max="776" width="11.42578125" style="5"/>
    <col min="777" max="777" width="17" style="5" customWidth="1"/>
    <col min="778" max="1025" width="11.42578125" style="5"/>
    <col min="1026" max="1026" width="15.85546875" style="5" customWidth="1"/>
    <col min="1027" max="1027" width="11.42578125" style="5"/>
    <col min="1028" max="1028" width="14" style="5" customWidth="1"/>
    <col min="1029" max="1032" width="11.42578125" style="5"/>
    <col min="1033" max="1033" width="17" style="5" customWidth="1"/>
    <col min="1034" max="1281" width="11.42578125" style="5"/>
    <col min="1282" max="1282" width="15.85546875" style="5" customWidth="1"/>
    <col min="1283" max="1283" width="11.42578125" style="5"/>
    <col min="1284" max="1284" width="14" style="5" customWidth="1"/>
    <col min="1285" max="1288" width="11.42578125" style="5"/>
    <col min="1289" max="1289" width="17" style="5" customWidth="1"/>
    <col min="1290" max="1537" width="11.42578125" style="5"/>
    <col min="1538" max="1538" width="15.85546875" style="5" customWidth="1"/>
    <col min="1539" max="1539" width="11.42578125" style="5"/>
    <col min="1540" max="1540" width="14" style="5" customWidth="1"/>
    <col min="1541" max="1544" width="11.42578125" style="5"/>
    <col min="1545" max="1545" width="17" style="5" customWidth="1"/>
    <col min="1546" max="1793" width="11.42578125" style="5"/>
    <col min="1794" max="1794" width="15.85546875" style="5" customWidth="1"/>
    <col min="1795" max="1795" width="11.42578125" style="5"/>
    <col min="1796" max="1796" width="14" style="5" customWidth="1"/>
    <col min="1797" max="1800" width="11.42578125" style="5"/>
    <col min="1801" max="1801" width="17" style="5" customWidth="1"/>
    <col min="1802" max="2049" width="11.42578125" style="5"/>
    <col min="2050" max="2050" width="15.85546875" style="5" customWidth="1"/>
    <col min="2051" max="2051" width="11.42578125" style="5"/>
    <col min="2052" max="2052" width="14" style="5" customWidth="1"/>
    <col min="2053" max="2056" width="11.42578125" style="5"/>
    <col min="2057" max="2057" width="17" style="5" customWidth="1"/>
    <col min="2058" max="2305" width="11.42578125" style="5"/>
    <col min="2306" max="2306" width="15.85546875" style="5" customWidth="1"/>
    <col min="2307" max="2307" width="11.42578125" style="5"/>
    <col min="2308" max="2308" width="14" style="5" customWidth="1"/>
    <col min="2309" max="2312" width="11.42578125" style="5"/>
    <col min="2313" max="2313" width="17" style="5" customWidth="1"/>
    <col min="2314" max="2561" width="11.42578125" style="5"/>
    <col min="2562" max="2562" width="15.85546875" style="5" customWidth="1"/>
    <col min="2563" max="2563" width="11.42578125" style="5"/>
    <col min="2564" max="2564" width="14" style="5" customWidth="1"/>
    <col min="2565" max="2568" width="11.42578125" style="5"/>
    <col min="2569" max="2569" width="17" style="5" customWidth="1"/>
    <col min="2570" max="2817" width="11.42578125" style="5"/>
    <col min="2818" max="2818" width="15.85546875" style="5" customWidth="1"/>
    <col min="2819" max="2819" width="11.42578125" style="5"/>
    <col min="2820" max="2820" width="14" style="5" customWidth="1"/>
    <col min="2821" max="2824" width="11.42578125" style="5"/>
    <col min="2825" max="2825" width="17" style="5" customWidth="1"/>
    <col min="2826" max="3073" width="11.42578125" style="5"/>
    <col min="3074" max="3074" width="15.85546875" style="5" customWidth="1"/>
    <col min="3075" max="3075" width="11.42578125" style="5"/>
    <col min="3076" max="3076" width="14" style="5" customWidth="1"/>
    <col min="3077" max="3080" width="11.42578125" style="5"/>
    <col min="3081" max="3081" width="17" style="5" customWidth="1"/>
    <col min="3082" max="3329" width="11.42578125" style="5"/>
    <col min="3330" max="3330" width="15.85546875" style="5" customWidth="1"/>
    <col min="3331" max="3331" width="11.42578125" style="5"/>
    <col min="3332" max="3332" width="14" style="5" customWidth="1"/>
    <col min="3333" max="3336" width="11.42578125" style="5"/>
    <col min="3337" max="3337" width="17" style="5" customWidth="1"/>
    <col min="3338" max="3585" width="11.42578125" style="5"/>
    <col min="3586" max="3586" width="15.85546875" style="5" customWidth="1"/>
    <col min="3587" max="3587" width="11.42578125" style="5"/>
    <col min="3588" max="3588" width="14" style="5" customWidth="1"/>
    <col min="3589" max="3592" width="11.42578125" style="5"/>
    <col min="3593" max="3593" width="17" style="5" customWidth="1"/>
    <col min="3594" max="3841" width="11.42578125" style="5"/>
    <col min="3842" max="3842" width="15.85546875" style="5" customWidth="1"/>
    <col min="3843" max="3843" width="11.42578125" style="5"/>
    <col min="3844" max="3844" width="14" style="5" customWidth="1"/>
    <col min="3845" max="3848" width="11.42578125" style="5"/>
    <col min="3849" max="3849" width="17" style="5" customWidth="1"/>
    <col min="3850" max="4097" width="11.42578125" style="5"/>
    <col min="4098" max="4098" width="15.85546875" style="5" customWidth="1"/>
    <col min="4099" max="4099" width="11.42578125" style="5"/>
    <col min="4100" max="4100" width="14" style="5" customWidth="1"/>
    <col min="4101" max="4104" width="11.42578125" style="5"/>
    <col min="4105" max="4105" width="17" style="5" customWidth="1"/>
    <col min="4106" max="4353" width="11.42578125" style="5"/>
    <col min="4354" max="4354" width="15.85546875" style="5" customWidth="1"/>
    <col min="4355" max="4355" width="11.42578125" style="5"/>
    <col min="4356" max="4356" width="14" style="5" customWidth="1"/>
    <col min="4357" max="4360" width="11.42578125" style="5"/>
    <col min="4361" max="4361" width="17" style="5" customWidth="1"/>
    <col min="4362" max="4609" width="11.42578125" style="5"/>
    <col min="4610" max="4610" width="15.85546875" style="5" customWidth="1"/>
    <col min="4611" max="4611" width="11.42578125" style="5"/>
    <col min="4612" max="4612" width="14" style="5" customWidth="1"/>
    <col min="4613" max="4616" width="11.42578125" style="5"/>
    <col min="4617" max="4617" width="17" style="5" customWidth="1"/>
    <col min="4618" max="4865" width="11.42578125" style="5"/>
    <col min="4866" max="4866" width="15.85546875" style="5" customWidth="1"/>
    <col min="4867" max="4867" width="11.42578125" style="5"/>
    <col min="4868" max="4868" width="14" style="5" customWidth="1"/>
    <col min="4869" max="4872" width="11.42578125" style="5"/>
    <col min="4873" max="4873" width="17" style="5" customWidth="1"/>
    <col min="4874" max="5121" width="11.42578125" style="5"/>
    <col min="5122" max="5122" width="15.85546875" style="5" customWidth="1"/>
    <col min="5123" max="5123" width="11.42578125" style="5"/>
    <col min="5124" max="5124" width="14" style="5" customWidth="1"/>
    <col min="5125" max="5128" width="11.42578125" style="5"/>
    <col min="5129" max="5129" width="17" style="5" customWidth="1"/>
    <col min="5130" max="5377" width="11.42578125" style="5"/>
    <col min="5378" max="5378" width="15.85546875" style="5" customWidth="1"/>
    <col min="5379" max="5379" width="11.42578125" style="5"/>
    <col min="5380" max="5380" width="14" style="5" customWidth="1"/>
    <col min="5381" max="5384" width="11.42578125" style="5"/>
    <col min="5385" max="5385" width="17" style="5" customWidth="1"/>
    <col min="5386" max="5633" width="11.42578125" style="5"/>
    <col min="5634" max="5634" width="15.85546875" style="5" customWidth="1"/>
    <col min="5635" max="5635" width="11.42578125" style="5"/>
    <col min="5636" max="5636" width="14" style="5" customWidth="1"/>
    <col min="5637" max="5640" width="11.42578125" style="5"/>
    <col min="5641" max="5641" width="17" style="5" customWidth="1"/>
    <col min="5642" max="5889" width="11.42578125" style="5"/>
    <col min="5890" max="5890" width="15.85546875" style="5" customWidth="1"/>
    <col min="5891" max="5891" width="11.42578125" style="5"/>
    <col min="5892" max="5892" width="14" style="5" customWidth="1"/>
    <col min="5893" max="5896" width="11.42578125" style="5"/>
    <col min="5897" max="5897" width="17" style="5" customWidth="1"/>
    <col min="5898" max="6145" width="11.42578125" style="5"/>
    <col min="6146" max="6146" width="15.85546875" style="5" customWidth="1"/>
    <col min="6147" max="6147" width="11.42578125" style="5"/>
    <col min="6148" max="6148" width="14" style="5" customWidth="1"/>
    <col min="6149" max="6152" width="11.42578125" style="5"/>
    <col min="6153" max="6153" width="17" style="5" customWidth="1"/>
    <col min="6154" max="6401" width="11.42578125" style="5"/>
    <col min="6402" max="6402" width="15.85546875" style="5" customWidth="1"/>
    <col min="6403" max="6403" width="11.42578125" style="5"/>
    <col min="6404" max="6404" width="14" style="5" customWidth="1"/>
    <col min="6405" max="6408" width="11.42578125" style="5"/>
    <col min="6409" max="6409" width="17" style="5" customWidth="1"/>
    <col min="6410" max="6657" width="11.42578125" style="5"/>
    <col min="6658" max="6658" width="15.85546875" style="5" customWidth="1"/>
    <col min="6659" max="6659" width="11.42578125" style="5"/>
    <col min="6660" max="6660" width="14" style="5" customWidth="1"/>
    <col min="6661" max="6664" width="11.42578125" style="5"/>
    <col min="6665" max="6665" width="17" style="5" customWidth="1"/>
    <col min="6666" max="6913" width="11.42578125" style="5"/>
    <col min="6914" max="6914" width="15.85546875" style="5" customWidth="1"/>
    <col min="6915" max="6915" width="11.42578125" style="5"/>
    <col min="6916" max="6916" width="14" style="5" customWidth="1"/>
    <col min="6917" max="6920" width="11.42578125" style="5"/>
    <col min="6921" max="6921" width="17" style="5" customWidth="1"/>
    <col min="6922" max="7169" width="11.42578125" style="5"/>
    <col min="7170" max="7170" width="15.85546875" style="5" customWidth="1"/>
    <col min="7171" max="7171" width="11.42578125" style="5"/>
    <col min="7172" max="7172" width="14" style="5" customWidth="1"/>
    <col min="7173" max="7176" width="11.42578125" style="5"/>
    <col min="7177" max="7177" width="17" style="5" customWidth="1"/>
    <col min="7178" max="7425" width="11.42578125" style="5"/>
    <col min="7426" max="7426" width="15.85546875" style="5" customWidth="1"/>
    <col min="7427" max="7427" width="11.42578125" style="5"/>
    <col min="7428" max="7428" width="14" style="5" customWidth="1"/>
    <col min="7429" max="7432" width="11.42578125" style="5"/>
    <col min="7433" max="7433" width="17" style="5" customWidth="1"/>
    <col min="7434" max="7681" width="11.42578125" style="5"/>
    <col min="7682" max="7682" width="15.85546875" style="5" customWidth="1"/>
    <col min="7683" max="7683" width="11.42578125" style="5"/>
    <col min="7684" max="7684" width="14" style="5" customWidth="1"/>
    <col min="7685" max="7688" width="11.42578125" style="5"/>
    <col min="7689" max="7689" width="17" style="5" customWidth="1"/>
    <col min="7690" max="7937" width="11.42578125" style="5"/>
    <col min="7938" max="7938" width="15.85546875" style="5" customWidth="1"/>
    <col min="7939" max="7939" width="11.42578125" style="5"/>
    <col min="7940" max="7940" width="14" style="5" customWidth="1"/>
    <col min="7941" max="7944" width="11.42578125" style="5"/>
    <col min="7945" max="7945" width="17" style="5" customWidth="1"/>
    <col min="7946" max="8193" width="11.42578125" style="5"/>
    <col min="8194" max="8194" width="15.85546875" style="5" customWidth="1"/>
    <col min="8195" max="8195" width="11.42578125" style="5"/>
    <col min="8196" max="8196" width="14" style="5" customWidth="1"/>
    <col min="8197" max="8200" width="11.42578125" style="5"/>
    <col min="8201" max="8201" width="17" style="5" customWidth="1"/>
    <col min="8202" max="8449" width="11.42578125" style="5"/>
    <col min="8450" max="8450" width="15.85546875" style="5" customWidth="1"/>
    <col min="8451" max="8451" width="11.42578125" style="5"/>
    <col min="8452" max="8452" width="14" style="5" customWidth="1"/>
    <col min="8453" max="8456" width="11.42578125" style="5"/>
    <col min="8457" max="8457" width="17" style="5" customWidth="1"/>
    <col min="8458" max="8705" width="11.42578125" style="5"/>
    <col min="8706" max="8706" width="15.85546875" style="5" customWidth="1"/>
    <col min="8707" max="8707" width="11.42578125" style="5"/>
    <col min="8708" max="8708" width="14" style="5" customWidth="1"/>
    <col min="8709" max="8712" width="11.42578125" style="5"/>
    <col min="8713" max="8713" width="17" style="5" customWidth="1"/>
    <col min="8714" max="8961" width="11.42578125" style="5"/>
    <col min="8962" max="8962" width="15.85546875" style="5" customWidth="1"/>
    <col min="8963" max="8963" width="11.42578125" style="5"/>
    <col min="8964" max="8964" width="14" style="5" customWidth="1"/>
    <col min="8965" max="8968" width="11.42578125" style="5"/>
    <col min="8969" max="8969" width="17" style="5" customWidth="1"/>
    <col min="8970" max="9217" width="11.42578125" style="5"/>
    <col min="9218" max="9218" width="15.85546875" style="5" customWidth="1"/>
    <col min="9219" max="9219" width="11.42578125" style="5"/>
    <col min="9220" max="9220" width="14" style="5" customWidth="1"/>
    <col min="9221" max="9224" width="11.42578125" style="5"/>
    <col min="9225" max="9225" width="17" style="5" customWidth="1"/>
    <col min="9226" max="9473" width="11.42578125" style="5"/>
    <col min="9474" max="9474" width="15.85546875" style="5" customWidth="1"/>
    <col min="9475" max="9475" width="11.42578125" style="5"/>
    <col min="9476" max="9476" width="14" style="5" customWidth="1"/>
    <col min="9477" max="9480" width="11.42578125" style="5"/>
    <col min="9481" max="9481" width="17" style="5" customWidth="1"/>
    <col min="9482" max="9729" width="11.42578125" style="5"/>
    <col min="9730" max="9730" width="15.85546875" style="5" customWidth="1"/>
    <col min="9731" max="9731" width="11.42578125" style="5"/>
    <col min="9732" max="9732" width="14" style="5" customWidth="1"/>
    <col min="9733" max="9736" width="11.42578125" style="5"/>
    <col min="9737" max="9737" width="17" style="5" customWidth="1"/>
    <col min="9738" max="9985" width="11.42578125" style="5"/>
    <col min="9986" max="9986" width="15.85546875" style="5" customWidth="1"/>
    <col min="9987" max="9987" width="11.42578125" style="5"/>
    <col min="9988" max="9988" width="14" style="5" customWidth="1"/>
    <col min="9989" max="9992" width="11.42578125" style="5"/>
    <col min="9993" max="9993" width="17" style="5" customWidth="1"/>
    <col min="9994" max="10241" width="11.42578125" style="5"/>
    <col min="10242" max="10242" width="15.85546875" style="5" customWidth="1"/>
    <col min="10243" max="10243" width="11.42578125" style="5"/>
    <col min="10244" max="10244" width="14" style="5" customWidth="1"/>
    <col min="10245" max="10248" width="11.42578125" style="5"/>
    <col min="10249" max="10249" width="17" style="5" customWidth="1"/>
    <col min="10250" max="10497" width="11.42578125" style="5"/>
    <col min="10498" max="10498" width="15.85546875" style="5" customWidth="1"/>
    <col min="10499" max="10499" width="11.42578125" style="5"/>
    <col min="10500" max="10500" width="14" style="5" customWidth="1"/>
    <col min="10501" max="10504" width="11.42578125" style="5"/>
    <col min="10505" max="10505" width="17" style="5" customWidth="1"/>
    <col min="10506" max="10753" width="11.42578125" style="5"/>
    <col min="10754" max="10754" width="15.85546875" style="5" customWidth="1"/>
    <col min="10755" max="10755" width="11.42578125" style="5"/>
    <col min="10756" max="10756" width="14" style="5" customWidth="1"/>
    <col min="10757" max="10760" width="11.42578125" style="5"/>
    <col min="10761" max="10761" width="17" style="5" customWidth="1"/>
    <col min="10762" max="11009" width="11.42578125" style="5"/>
    <col min="11010" max="11010" width="15.85546875" style="5" customWidth="1"/>
    <col min="11011" max="11011" width="11.42578125" style="5"/>
    <col min="11012" max="11012" width="14" style="5" customWidth="1"/>
    <col min="11013" max="11016" width="11.42578125" style="5"/>
    <col min="11017" max="11017" width="17" style="5" customWidth="1"/>
    <col min="11018" max="11265" width="11.42578125" style="5"/>
    <col min="11266" max="11266" width="15.85546875" style="5" customWidth="1"/>
    <col min="11267" max="11267" width="11.42578125" style="5"/>
    <col min="11268" max="11268" width="14" style="5" customWidth="1"/>
    <col min="11269" max="11272" width="11.42578125" style="5"/>
    <col min="11273" max="11273" width="17" style="5" customWidth="1"/>
    <col min="11274" max="11521" width="11.42578125" style="5"/>
    <col min="11522" max="11522" width="15.85546875" style="5" customWidth="1"/>
    <col min="11523" max="11523" width="11.42578125" style="5"/>
    <col min="11524" max="11524" width="14" style="5" customWidth="1"/>
    <col min="11525" max="11528" width="11.42578125" style="5"/>
    <col min="11529" max="11529" width="17" style="5" customWidth="1"/>
    <col min="11530" max="11777" width="11.42578125" style="5"/>
    <col min="11778" max="11778" width="15.85546875" style="5" customWidth="1"/>
    <col min="11779" max="11779" width="11.42578125" style="5"/>
    <col min="11780" max="11780" width="14" style="5" customWidth="1"/>
    <col min="11781" max="11784" width="11.42578125" style="5"/>
    <col min="11785" max="11785" width="17" style="5" customWidth="1"/>
    <col min="11786" max="12033" width="11.42578125" style="5"/>
    <col min="12034" max="12034" width="15.85546875" style="5" customWidth="1"/>
    <col min="12035" max="12035" width="11.42578125" style="5"/>
    <col min="12036" max="12036" width="14" style="5" customWidth="1"/>
    <col min="12037" max="12040" width="11.42578125" style="5"/>
    <col min="12041" max="12041" width="17" style="5" customWidth="1"/>
    <col min="12042" max="12289" width="11.42578125" style="5"/>
    <col min="12290" max="12290" width="15.85546875" style="5" customWidth="1"/>
    <col min="12291" max="12291" width="11.42578125" style="5"/>
    <col min="12292" max="12292" width="14" style="5" customWidth="1"/>
    <col min="12293" max="12296" width="11.42578125" style="5"/>
    <col min="12297" max="12297" width="17" style="5" customWidth="1"/>
    <col min="12298" max="12545" width="11.42578125" style="5"/>
    <col min="12546" max="12546" width="15.85546875" style="5" customWidth="1"/>
    <col min="12547" max="12547" width="11.42578125" style="5"/>
    <col min="12548" max="12548" width="14" style="5" customWidth="1"/>
    <col min="12549" max="12552" width="11.42578125" style="5"/>
    <col min="12553" max="12553" width="17" style="5" customWidth="1"/>
    <col min="12554" max="12801" width="11.42578125" style="5"/>
    <col min="12802" max="12802" width="15.85546875" style="5" customWidth="1"/>
    <col min="12803" max="12803" width="11.42578125" style="5"/>
    <col min="12804" max="12804" width="14" style="5" customWidth="1"/>
    <col min="12805" max="12808" width="11.42578125" style="5"/>
    <col min="12809" max="12809" width="17" style="5" customWidth="1"/>
    <col min="12810" max="13057" width="11.42578125" style="5"/>
    <col min="13058" max="13058" width="15.85546875" style="5" customWidth="1"/>
    <col min="13059" max="13059" width="11.42578125" style="5"/>
    <col min="13060" max="13060" width="14" style="5" customWidth="1"/>
    <col min="13061" max="13064" width="11.42578125" style="5"/>
    <col min="13065" max="13065" width="17" style="5" customWidth="1"/>
    <col min="13066" max="13313" width="11.42578125" style="5"/>
    <col min="13314" max="13314" width="15.85546875" style="5" customWidth="1"/>
    <col min="13315" max="13315" width="11.42578125" style="5"/>
    <col min="13316" max="13316" width="14" style="5" customWidth="1"/>
    <col min="13317" max="13320" width="11.42578125" style="5"/>
    <col min="13321" max="13321" width="17" style="5" customWidth="1"/>
    <col min="13322" max="13569" width="11.42578125" style="5"/>
    <col min="13570" max="13570" width="15.85546875" style="5" customWidth="1"/>
    <col min="13571" max="13571" width="11.42578125" style="5"/>
    <col min="13572" max="13572" width="14" style="5" customWidth="1"/>
    <col min="13573" max="13576" width="11.42578125" style="5"/>
    <col min="13577" max="13577" width="17" style="5" customWidth="1"/>
    <col min="13578" max="13825" width="11.42578125" style="5"/>
    <col min="13826" max="13826" width="15.85546875" style="5" customWidth="1"/>
    <col min="13827" max="13827" width="11.42578125" style="5"/>
    <col min="13828" max="13828" width="14" style="5" customWidth="1"/>
    <col min="13829" max="13832" width="11.42578125" style="5"/>
    <col min="13833" max="13833" width="17" style="5" customWidth="1"/>
    <col min="13834" max="14081" width="11.42578125" style="5"/>
    <col min="14082" max="14082" width="15.85546875" style="5" customWidth="1"/>
    <col min="14083" max="14083" width="11.42578125" style="5"/>
    <col min="14084" max="14084" width="14" style="5" customWidth="1"/>
    <col min="14085" max="14088" width="11.42578125" style="5"/>
    <col min="14089" max="14089" width="17" style="5" customWidth="1"/>
    <col min="14090" max="14337" width="11.42578125" style="5"/>
    <col min="14338" max="14338" width="15.85546875" style="5" customWidth="1"/>
    <col min="14339" max="14339" width="11.42578125" style="5"/>
    <col min="14340" max="14340" width="14" style="5" customWidth="1"/>
    <col min="14341" max="14344" width="11.42578125" style="5"/>
    <col min="14345" max="14345" width="17" style="5" customWidth="1"/>
    <col min="14346" max="14593" width="11.42578125" style="5"/>
    <col min="14594" max="14594" width="15.85546875" style="5" customWidth="1"/>
    <col min="14595" max="14595" width="11.42578125" style="5"/>
    <col min="14596" max="14596" width="14" style="5" customWidth="1"/>
    <col min="14597" max="14600" width="11.42578125" style="5"/>
    <col min="14601" max="14601" width="17" style="5" customWidth="1"/>
    <col min="14602" max="14849" width="11.42578125" style="5"/>
    <col min="14850" max="14850" width="15.85546875" style="5" customWidth="1"/>
    <col min="14851" max="14851" width="11.42578125" style="5"/>
    <col min="14852" max="14852" width="14" style="5" customWidth="1"/>
    <col min="14853" max="14856" width="11.42578125" style="5"/>
    <col min="14857" max="14857" width="17" style="5" customWidth="1"/>
    <col min="14858" max="15105" width="11.42578125" style="5"/>
    <col min="15106" max="15106" width="15.85546875" style="5" customWidth="1"/>
    <col min="15107" max="15107" width="11.42578125" style="5"/>
    <col min="15108" max="15108" width="14" style="5" customWidth="1"/>
    <col min="15109" max="15112" width="11.42578125" style="5"/>
    <col min="15113" max="15113" width="17" style="5" customWidth="1"/>
    <col min="15114" max="15361" width="11.42578125" style="5"/>
    <col min="15362" max="15362" width="15.85546875" style="5" customWidth="1"/>
    <col min="15363" max="15363" width="11.42578125" style="5"/>
    <col min="15364" max="15364" width="14" style="5" customWidth="1"/>
    <col min="15365" max="15368" width="11.42578125" style="5"/>
    <col min="15369" max="15369" width="17" style="5" customWidth="1"/>
    <col min="15370" max="15617" width="11.42578125" style="5"/>
    <col min="15618" max="15618" width="15.85546875" style="5" customWidth="1"/>
    <col min="15619" max="15619" width="11.42578125" style="5"/>
    <col min="15620" max="15620" width="14" style="5" customWidth="1"/>
    <col min="15621" max="15624" width="11.42578125" style="5"/>
    <col min="15625" max="15625" width="17" style="5" customWidth="1"/>
    <col min="15626" max="15873" width="11.42578125" style="5"/>
    <col min="15874" max="15874" width="15.85546875" style="5" customWidth="1"/>
    <col min="15875" max="15875" width="11.42578125" style="5"/>
    <col min="15876" max="15876" width="14" style="5" customWidth="1"/>
    <col min="15877" max="15880" width="11.42578125" style="5"/>
    <col min="15881" max="15881" width="17" style="5" customWidth="1"/>
    <col min="15882" max="16129" width="11.42578125" style="5"/>
    <col min="16130" max="16130" width="15.85546875" style="5" customWidth="1"/>
    <col min="16131" max="16131" width="11.42578125" style="5"/>
    <col min="16132" max="16132" width="14" style="5" customWidth="1"/>
    <col min="16133" max="16136" width="11.42578125" style="5"/>
    <col min="16137" max="16137" width="17" style="5" customWidth="1"/>
    <col min="16138" max="16384" width="11.42578125" style="5"/>
  </cols>
  <sheetData>
    <row r="1" spans="1:13" ht="15.75">
      <c r="A1" s="4"/>
    </row>
    <row r="2" spans="1:13" ht="15.75">
      <c r="A2" s="4"/>
    </row>
    <row r="3" spans="1:13" ht="15.75">
      <c r="A3" s="4"/>
    </row>
    <row r="4" spans="1:13" ht="15.75">
      <c r="A4" s="4"/>
    </row>
    <row r="5" spans="1:13">
      <c r="A5" s="6"/>
      <c r="B5" s="6"/>
      <c r="C5" s="6"/>
      <c r="D5" s="6"/>
      <c r="E5" s="6"/>
      <c r="F5" s="7"/>
      <c r="H5" s="7"/>
      <c r="I5" s="6"/>
      <c r="J5" s="6"/>
      <c r="K5" s="6"/>
      <c r="L5" s="6"/>
      <c r="M5" s="8"/>
    </row>
    <row r="6" spans="1:13">
      <c r="A6" s="9"/>
      <c r="B6" s="10"/>
      <c r="C6" s="10"/>
      <c r="D6" s="10"/>
      <c r="E6" s="10"/>
      <c r="F6" s="10"/>
      <c r="H6" s="9"/>
      <c r="I6" s="10"/>
      <c r="J6" s="10"/>
      <c r="K6" s="10"/>
      <c r="L6" s="10"/>
      <c r="M6" s="8"/>
    </row>
    <row r="7" spans="1:13">
      <c r="A7" s="9"/>
      <c r="B7" s="10"/>
      <c r="C7" s="10"/>
      <c r="D7" s="10"/>
      <c r="E7" s="10"/>
      <c r="F7" s="10"/>
      <c r="H7" s="8"/>
      <c r="I7" s="8"/>
      <c r="J7" s="8"/>
      <c r="K7" s="8"/>
      <c r="L7" s="8"/>
      <c r="M7" s="8"/>
    </row>
    <row r="8" spans="1:13">
      <c r="A8" s="9"/>
      <c r="B8" s="10"/>
      <c r="C8" s="10"/>
      <c r="D8" s="10"/>
      <c r="E8" s="10"/>
      <c r="F8" s="10"/>
      <c r="H8" s="8"/>
      <c r="I8" s="8"/>
      <c r="J8" s="8"/>
      <c r="K8" s="8"/>
      <c r="L8" s="8"/>
      <c r="M8" s="8"/>
    </row>
    <row r="9" spans="1:13">
      <c r="A9" s="9"/>
      <c r="B9" s="10"/>
      <c r="C9" s="10"/>
      <c r="D9" s="10"/>
      <c r="E9" s="10"/>
      <c r="F9" s="10"/>
    </row>
    <row r="10" spans="1:13">
      <c r="A10" s="9"/>
      <c r="B10" s="10"/>
      <c r="C10" s="10"/>
      <c r="D10" s="10"/>
      <c r="E10" s="10"/>
      <c r="F10" s="10"/>
    </row>
    <row r="11" spans="1:13">
      <c r="A11" s="9"/>
      <c r="B11" s="10"/>
      <c r="C11" s="10"/>
      <c r="D11" s="10"/>
      <c r="E11" s="10"/>
      <c r="F11" s="10"/>
    </row>
    <row r="12" spans="1:13">
      <c r="A12" s="9"/>
      <c r="B12" s="10"/>
      <c r="C12" s="10"/>
      <c r="D12" s="10"/>
      <c r="E12" s="10"/>
      <c r="F12" s="8"/>
    </row>
    <row r="16" spans="1:13" ht="15.75">
      <c r="E16" s="4"/>
    </row>
    <row r="35" spans="1:1">
      <c r="A35" s="5" t="s">
        <v>88</v>
      </c>
    </row>
    <row r="36" spans="1:1">
      <c r="A36" s="11" t="s">
        <v>89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"/>
  <sheetViews>
    <sheetView zoomScale="85" zoomScaleNormal="85" workbookViewId="0">
      <selection activeCell="N24" sqref="N24"/>
    </sheetView>
  </sheetViews>
  <sheetFormatPr baseColWidth="10" defaultRowHeight="15.75"/>
  <cols>
    <col min="1" max="1" width="11.42578125" style="12"/>
    <col min="2" max="2" width="14.140625" style="12" customWidth="1"/>
    <col min="3" max="3" width="17.42578125" style="12" customWidth="1"/>
    <col min="4" max="4" width="16.5703125" style="12" customWidth="1"/>
    <col min="5" max="257" width="11.42578125" style="12"/>
    <col min="258" max="258" width="14.140625" style="12" customWidth="1"/>
    <col min="259" max="259" width="17.42578125" style="12" customWidth="1"/>
    <col min="260" max="260" width="16.5703125" style="12" customWidth="1"/>
    <col min="261" max="513" width="11.42578125" style="12"/>
    <col min="514" max="514" width="14.140625" style="12" customWidth="1"/>
    <col min="515" max="515" width="17.42578125" style="12" customWidth="1"/>
    <col min="516" max="516" width="16.5703125" style="12" customWidth="1"/>
    <col min="517" max="769" width="11.42578125" style="12"/>
    <col min="770" max="770" width="14.140625" style="12" customWidth="1"/>
    <col min="771" max="771" width="17.42578125" style="12" customWidth="1"/>
    <col min="772" max="772" width="16.5703125" style="12" customWidth="1"/>
    <col min="773" max="1025" width="11.42578125" style="12"/>
    <col min="1026" max="1026" width="14.140625" style="12" customWidth="1"/>
    <col min="1027" max="1027" width="17.42578125" style="12" customWidth="1"/>
    <col min="1028" max="1028" width="16.5703125" style="12" customWidth="1"/>
    <col min="1029" max="1281" width="11.42578125" style="12"/>
    <col min="1282" max="1282" width="14.140625" style="12" customWidth="1"/>
    <col min="1283" max="1283" width="17.42578125" style="12" customWidth="1"/>
    <col min="1284" max="1284" width="16.5703125" style="12" customWidth="1"/>
    <col min="1285" max="1537" width="11.42578125" style="12"/>
    <col min="1538" max="1538" width="14.140625" style="12" customWidth="1"/>
    <col min="1539" max="1539" width="17.42578125" style="12" customWidth="1"/>
    <col min="1540" max="1540" width="16.5703125" style="12" customWidth="1"/>
    <col min="1541" max="1793" width="11.42578125" style="12"/>
    <col min="1794" max="1794" width="14.140625" style="12" customWidth="1"/>
    <col min="1795" max="1795" width="17.42578125" style="12" customWidth="1"/>
    <col min="1796" max="1796" width="16.5703125" style="12" customWidth="1"/>
    <col min="1797" max="2049" width="11.42578125" style="12"/>
    <col min="2050" max="2050" width="14.140625" style="12" customWidth="1"/>
    <col min="2051" max="2051" width="17.42578125" style="12" customWidth="1"/>
    <col min="2052" max="2052" width="16.5703125" style="12" customWidth="1"/>
    <col min="2053" max="2305" width="11.42578125" style="12"/>
    <col min="2306" max="2306" width="14.140625" style="12" customWidth="1"/>
    <col min="2307" max="2307" width="17.42578125" style="12" customWidth="1"/>
    <col min="2308" max="2308" width="16.5703125" style="12" customWidth="1"/>
    <col min="2309" max="2561" width="11.42578125" style="12"/>
    <col min="2562" max="2562" width="14.140625" style="12" customWidth="1"/>
    <col min="2563" max="2563" width="17.42578125" style="12" customWidth="1"/>
    <col min="2564" max="2564" width="16.5703125" style="12" customWidth="1"/>
    <col min="2565" max="2817" width="11.42578125" style="12"/>
    <col min="2818" max="2818" width="14.140625" style="12" customWidth="1"/>
    <col min="2819" max="2819" width="17.42578125" style="12" customWidth="1"/>
    <col min="2820" max="2820" width="16.5703125" style="12" customWidth="1"/>
    <col min="2821" max="3073" width="11.42578125" style="12"/>
    <col min="3074" max="3074" width="14.140625" style="12" customWidth="1"/>
    <col min="3075" max="3075" width="17.42578125" style="12" customWidth="1"/>
    <col min="3076" max="3076" width="16.5703125" style="12" customWidth="1"/>
    <col min="3077" max="3329" width="11.42578125" style="12"/>
    <col min="3330" max="3330" width="14.140625" style="12" customWidth="1"/>
    <col min="3331" max="3331" width="17.42578125" style="12" customWidth="1"/>
    <col min="3332" max="3332" width="16.5703125" style="12" customWidth="1"/>
    <col min="3333" max="3585" width="11.42578125" style="12"/>
    <col min="3586" max="3586" width="14.140625" style="12" customWidth="1"/>
    <col min="3587" max="3587" width="17.42578125" style="12" customWidth="1"/>
    <col min="3588" max="3588" width="16.5703125" style="12" customWidth="1"/>
    <col min="3589" max="3841" width="11.42578125" style="12"/>
    <col min="3842" max="3842" width="14.140625" style="12" customWidth="1"/>
    <col min="3843" max="3843" width="17.42578125" style="12" customWidth="1"/>
    <col min="3844" max="3844" width="16.5703125" style="12" customWidth="1"/>
    <col min="3845" max="4097" width="11.42578125" style="12"/>
    <col min="4098" max="4098" width="14.140625" style="12" customWidth="1"/>
    <col min="4099" max="4099" width="17.42578125" style="12" customWidth="1"/>
    <col min="4100" max="4100" width="16.5703125" style="12" customWidth="1"/>
    <col min="4101" max="4353" width="11.42578125" style="12"/>
    <col min="4354" max="4354" width="14.140625" style="12" customWidth="1"/>
    <col min="4355" max="4355" width="17.42578125" style="12" customWidth="1"/>
    <col min="4356" max="4356" width="16.5703125" style="12" customWidth="1"/>
    <col min="4357" max="4609" width="11.42578125" style="12"/>
    <col min="4610" max="4610" width="14.140625" style="12" customWidth="1"/>
    <col min="4611" max="4611" width="17.42578125" style="12" customWidth="1"/>
    <col min="4612" max="4612" width="16.5703125" style="12" customWidth="1"/>
    <col min="4613" max="4865" width="11.42578125" style="12"/>
    <col min="4866" max="4866" width="14.140625" style="12" customWidth="1"/>
    <col min="4867" max="4867" width="17.42578125" style="12" customWidth="1"/>
    <col min="4868" max="4868" width="16.5703125" style="12" customWidth="1"/>
    <col min="4869" max="5121" width="11.42578125" style="12"/>
    <col min="5122" max="5122" width="14.140625" style="12" customWidth="1"/>
    <col min="5123" max="5123" width="17.42578125" style="12" customWidth="1"/>
    <col min="5124" max="5124" width="16.5703125" style="12" customWidth="1"/>
    <col min="5125" max="5377" width="11.42578125" style="12"/>
    <col min="5378" max="5378" width="14.140625" style="12" customWidth="1"/>
    <col min="5379" max="5379" width="17.42578125" style="12" customWidth="1"/>
    <col min="5380" max="5380" width="16.5703125" style="12" customWidth="1"/>
    <col min="5381" max="5633" width="11.42578125" style="12"/>
    <col min="5634" max="5634" width="14.140625" style="12" customWidth="1"/>
    <col min="5635" max="5635" width="17.42578125" style="12" customWidth="1"/>
    <col min="5636" max="5636" width="16.5703125" style="12" customWidth="1"/>
    <col min="5637" max="5889" width="11.42578125" style="12"/>
    <col min="5890" max="5890" width="14.140625" style="12" customWidth="1"/>
    <col min="5891" max="5891" width="17.42578125" style="12" customWidth="1"/>
    <col min="5892" max="5892" width="16.5703125" style="12" customWidth="1"/>
    <col min="5893" max="6145" width="11.42578125" style="12"/>
    <col min="6146" max="6146" width="14.140625" style="12" customWidth="1"/>
    <col min="6147" max="6147" width="17.42578125" style="12" customWidth="1"/>
    <col min="6148" max="6148" width="16.5703125" style="12" customWidth="1"/>
    <col min="6149" max="6401" width="11.42578125" style="12"/>
    <col min="6402" max="6402" width="14.140625" style="12" customWidth="1"/>
    <col min="6403" max="6403" width="17.42578125" style="12" customWidth="1"/>
    <col min="6404" max="6404" width="16.5703125" style="12" customWidth="1"/>
    <col min="6405" max="6657" width="11.42578125" style="12"/>
    <col min="6658" max="6658" width="14.140625" style="12" customWidth="1"/>
    <col min="6659" max="6659" width="17.42578125" style="12" customWidth="1"/>
    <col min="6660" max="6660" width="16.5703125" style="12" customWidth="1"/>
    <col min="6661" max="6913" width="11.42578125" style="12"/>
    <col min="6914" max="6914" width="14.140625" style="12" customWidth="1"/>
    <col min="6915" max="6915" width="17.42578125" style="12" customWidth="1"/>
    <col min="6916" max="6916" width="16.5703125" style="12" customWidth="1"/>
    <col min="6917" max="7169" width="11.42578125" style="12"/>
    <col min="7170" max="7170" width="14.140625" style="12" customWidth="1"/>
    <col min="7171" max="7171" width="17.42578125" style="12" customWidth="1"/>
    <col min="7172" max="7172" width="16.5703125" style="12" customWidth="1"/>
    <col min="7173" max="7425" width="11.42578125" style="12"/>
    <col min="7426" max="7426" width="14.140625" style="12" customWidth="1"/>
    <col min="7427" max="7427" width="17.42578125" style="12" customWidth="1"/>
    <col min="7428" max="7428" width="16.5703125" style="12" customWidth="1"/>
    <col min="7429" max="7681" width="11.42578125" style="12"/>
    <col min="7682" max="7682" width="14.140625" style="12" customWidth="1"/>
    <col min="7683" max="7683" width="17.42578125" style="12" customWidth="1"/>
    <col min="7684" max="7684" width="16.5703125" style="12" customWidth="1"/>
    <col min="7685" max="7937" width="11.42578125" style="12"/>
    <col min="7938" max="7938" width="14.140625" style="12" customWidth="1"/>
    <col min="7939" max="7939" width="17.42578125" style="12" customWidth="1"/>
    <col min="7940" max="7940" width="16.5703125" style="12" customWidth="1"/>
    <col min="7941" max="8193" width="11.42578125" style="12"/>
    <col min="8194" max="8194" width="14.140625" style="12" customWidth="1"/>
    <col min="8195" max="8195" width="17.42578125" style="12" customWidth="1"/>
    <col min="8196" max="8196" width="16.5703125" style="12" customWidth="1"/>
    <col min="8197" max="8449" width="11.42578125" style="12"/>
    <col min="8450" max="8450" width="14.140625" style="12" customWidth="1"/>
    <col min="8451" max="8451" width="17.42578125" style="12" customWidth="1"/>
    <col min="8452" max="8452" width="16.5703125" style="12" customWidth="1"/>
    <col min="8453" max="8705" width="11.42578125" style="12"/>
    <col min="8706" max="8706" width="14.140625" style="12" customWidth="1"/>
    <col min="8707" max="8707" width="17.42578125" style="12" customWidth="1"/>
    <col min="8708" max="8708" width="16.5703125" style="12" customWidth="1"/>
    <col min="8709" max="8961" width="11.42578125" style="12"/>
    <col min="8962" max="8962" width="14.140625" style="12" customWidth="1"/>
    <col min="8963" max="8963" width="17.42578125" style="12" customWidth="1"/>
    <col min="8964" max="8964" width="16.5703125" style="12" customWidth="1"/>
    <col min="8965" max="9217" width="11.42578125" style="12"/>
    <col min="9218" max="9218" width="14.140625" style="12" customWidth="1"/>
    <col min="9219" max="9219" width="17.42578125" style="12" customWidth="1"/>
    <col min="9220" max="9220" width="16.5703125" style="12" customWidth="1"/>
    <col min="9221" max="9473" width="11.42578125" style="12"/>
    <col min="9474" max="9474" width="14.140625" style="12" customWidth="1"/>
    <col min="9475" max="9475" width="17.42578125" style="12" customWidth="1"/>
    <col min="9476" max="9476" width="16.5703125" style="12" customWidth="1"/>
    <col min="9477" max="9729" width="11.42578125" style="12"/>
    <col min="9730" max="9730" width="14.140625" style="12" customWidth="1"/>
    <col min="9731" max="9731" width="17.42578125" style="12" customWidth="1"/>
    <col min="9732" max="9732" width="16.5703125" style="12" customWidth="1"/>
    <col min="9733" max="9985" width="11.42578125" style="12"/>
    <col min="9986" max="9986" width="14.140625" style="12" customWidth="1"/>
    <col min="9987" max="9987" width="17.42578125" style="12" customWidth="1"/>
    <col min="9988" max="9988" width="16.5703125" style="12" customWidth="1"/>
    <col min="9989" max="10241" width="11.42578125" style="12"/>
    <col min="10242" max="10242" width="14.140625" style="12" customWidth="1"/>
    <col min="10243" max="10243" width="17.42578125" style="12" customWidth="1"/>
    <col min="10244" max="10244" width="16.5703125" style="12" customWidth="1"/>
    <col min="10245" max="10497" width="11.42578125" style="12"/>
    <col min="10498" max="10498" width="14.140625" style="12" customWidth="1"/>
    <col min="10499" max="10499" width="17.42578125" style="12" customWidth="1"/>
    <col min="10500" max="10500" width="16.5703125" style="12" customWidth="1"/>
    <col min="10501" max="10753" width="11.42578125" style="12"/>
    <col min="10754" max="10754" width="14.140625" style="12" customWidth="1"/>
    <col min="10755" max="10755" width="17.42578125" style="12" customWidth="1"/>
    <col min="10756" max="10756" width="16.5703125" style="12" customWidth="1"/>
    <col min="10757" max="11009" width="11.42578125" style="12"/>
    <col min="11010" max="11010" width="14.140625" style="12" customWidth="1"/>
    <col min="11011" max="11011" width="17.42578125" style="12" customWidth="1"/>
    <col min="11012" max="11012" width="16.5703125" style="12" customWidth="1"/>
    <col min="11013" max="11265" width="11.42578125" style="12"/>
    <col min="11266" max="11266" width="14.140625" style="12" customWidth="1"/>
    <col min="11267" max="11267" width="17.42578125" style="12" customWidth="1"/>
    <col min="11268" max="11268" width="16.5703125" style="12" customWidth="1"/>
    <col min="11269" max="11521" width="11.42578125" style="12"/>
    <col min="11522" max="11522" width="14.140625" style="12" customWidth="1"/>
    <col min="11523" max="11523" width="17.42578125" style="12" customWidth="1"/>
    <col min="11524" max="11524" width="16.5703125" style="12" customWidth="1"/>
    <col min="11525" max="11777" width="11.42578125" style="12"/>
    <col min="11778" max="11778" width="14.140625" style="12" customWidth="1"/>
    <col min="11779" max="11779" width="17.42578125" style="12" customWidth="1"/>
    <col min="11780" max="11780" width="16.5703125" style="12" customWidth="1"/>
    <col min="11781" max="12033" width="11.42578125" style="12"/>
    <col min="12034" max="12034" width="14.140625" style="12" customWidth="1"/>
    <col min="12035" max="12035" width="17.42578125" style="12" customWidth="1"/>
    <col min="12036" max="12036" width="16.5703125" style="12" customWidth="1"/>
    <col min="12037" max="12289" width="11.42578125" style="12"/>
    <col min="12290" max="12290" width="14.140625" style="12" customWidth="1"/>
    <col min="12291" max="12291" width="17.42578125" style="12" customWidth="1"/>
    <col min="12292" max="12292" width="16.5703125" style="12" customWidth="1"/>
    <col min="12293" max="12545" width="11.42578125" style="12"/>
    <col min="12546" max="12546" width="14.140625" style="12" customWidth="1"/>
    <col min="12547" max="12547" width="17.42578125" style="12" customWidth="1"/>
    <col min="12548" max="12548" width="16.5703125" style="12" customWidth="1"/>
    <col min="12549" max="12801" width="11.42578125" style="12"/>
    <col min="12802" max="12802" width="14.140625" style="12" customWidth="1"/>
    <col min="12803" max="12803" width="17.42578125" style="12" customWidth="1"/>
    <col min="12804" max="12804" width="16.5703125" style="12" customWidth="1"/>
    <col min="12805" max="13057" width="11.42578125" style="12"/>
    <col min="13058" max="13058" width="14.140625" style="12" customWidth="1"/>
    <col min="13059" max="13059" width="17.42578125" style="12" customWidth="1"/>
    <col min="13060" max="13060" width="16.5703125" style="12" customWidth="1"/>
    <col min="13061" max="13313" width="11.42578125" style="12"/>
    <col min="13314" max="13314" width="14.140625" style="12" customWidth="1"/>
    <col min="13315" max="13315" width="17.42578125" style="12" customWidth="1"/>
    <col min="13316" max="13316" width="16.5703125" style="12" customWidth="1"/>
    <col min="13317" max="13569" width="11.42578125" style="12"/>
    <col min="13570" max="13570" width="14.140625" style="12" customWidth="1"/>
    <col min="13571" max="13571" width="17.42578125" style="12" customWidth="1"/>
    <col min="13572" max="13572" width="16.5703125" style="12" customWidth="1"/>
    <col min="13573" max="13825" width="11.42578125" style="12"/>
    <col min="13826" max="13826" width="14.140625" style="12" customWidth="1"/>
    <col min="13827" max="13827" width="17.42578125" style="12" customWidth="1"/>
    <col min="13828" max="13828" width="16.5703125" style="12" customWidth="1"/>
    <col min="13829" max="14081" width="11.42578125" style="12"/>
    <col min="14082" max="14082" width="14.140625" style="12" customWidth="1"/>
    <col min="14083" max="14083" width="17.42578125" style="12" customWidth="1"/>
    <col min="14084" max="14084" width="16.5703125" style="12" customWidth="1"/>
    <col min="14085" max="14337" width="11.42578125" style="12"/>
    <col min="14338" max="14338" width="14.140625" style="12" customWidth="1"/>
    <col min="14339" max="14339" width="17.42578125" style="12" customWidth="1"/>
    <col min="14340" max="14340" width="16.5703125" style="12" customWidth="1"/>
    <col min="14341" max="14593" width="11.42578125" style="12"/>
    <col min="14594" max="14594" width="14.140625" style="12" customWidth="1"/>
    <col min="14595" max="14595" width="17.42578125" style="12" customWidth="1"/>
    <col min="14596" max="14596" width="16.5703125" style="12" customWidth="1"/>
    <col min="14597" max="14849" width="11.42578125" style="12"/>
    <col min="14850" max="14850" width="14.140625" style="12" customWidth="1"/>
    <col min="14851" max="14851" width="17.42578125" style="12" customWidth="1"/>
    <col min="14852" max="14852" width="16.5703125" style="12" customWidth="1"/>
    <col min="14853" max="15105" width="11.42578125" style="12"/>
    <col min="15106" max="15106" width="14.140625" style="12" customWidth="1"/>
    <col min="15107" max="15107" width="17.42578125" style="12" customWidth="1"/>
    <col min="15108" max="15108" width="16.5703125" style="12" customWidth="1"/>
    <col min="15109" max="15361" width="11.42578125" style="12"/>
    <col min="15362" max="15362" width="14.140625" style="12" customWidth="1"/>
    <col min="15363" max="15363" width="17.42578125" style="12" customWidth="1"/>
    <col min="15364" max="15364" width="16.5703125" style="12" customWidth="1"/>
    <col min="15365" max="15617" width="11.42578125" style="12"/>
    <col min="15618" max="15618" width="14.140625" style="12" customWidth="1"/>
    <col min="15619" max="15619" width="17.42578125" style="12" customWidth="1"/>
    <col min="15620" max="15620" width="16.5703125" style="12" customWidth="1"/>
    <col min="15621" max="15873" width="11.42578125" style="12"/>
    <col min="15874" max="15874" width="14.140625" style="12" customWidth="1"/>
    <col min="15875" max="15875" width="17.42578125" style="12" customWidth="1"/>
    <col min="15876" max="15876" width="16.5703125" style="12" customWidth="1"/>
    <col min="15877" max="16129" width="11.42578125" style="12"/>
    <col min="16130" max="16130" width="14.140625" style="12" customWidth="1"/>
    <col min="16131" max="16131" width="17.42578125" style="12" customWidth="1"/>
    <col min="16132" max="16132" width="16.5703125" style="12" customWidth="1"/>
    <col min="16133" max="16384" width="11.42578125" style="12"/>
  </cols>
  <sheetData>
    <row r="1" spans="1:5">
      <c r="A1" s="38"/>
    </row>
    <row r="2" spans="1:5">
      <c r="A2" s="38"/>
    </row>
    <row r="3" spans="1:5">
      <c r="A3" s="38"/>
    </row>
    <row r="5" spans="1:5">
      <c r="A5" s="39"/>
      <c r="B5" s="40"/>
      <c r="C5" s="40"/>
      <c r="D5" s="40"/>
    </row>
    <row r="6" spans="1:5">
      <c r="A6" s="18"/>
      <c r="B6" s="41"/>
      <c r="C6" s="41"/>
      <c r="D6" s="42"/>
    </row>
    <row r="7" spans="1:5">
      <c r="A7" s="18"/>
      <c r="B7" s="41"/>
      <c r="C7" s="41"/>
      <c r="D7" s="42"/>
    </row>
    <row r="8" spans="1:5">
      <c r="A8" s="18"/>
      <c r="B8" s="41"/>
      <c r="C8" s="41"/>
      <c r="D8" s="42"/>
    </row>
    <row r="9" spans="1:5">
      <c r="A9" s="18"/>
      <c r="B9" s="41"/>
      <c r="C9" s="41"/>
      <c r="D9" s="42"/>
    </row>
    <row r="10" spans="1:5">
      <c r="A10" s="18"/>
      <c r="B10" s="41"/>
      <c r="C10" s="41"/>
      <c r="D10" s="42"/>
    </row>
    <row r="11" spans="1:5">
      <c r="A11" s="18"/>
      <c r="B11" s="41"/>
      <c r="C11" s="41"/>
      <c r="D11" s="42"/>
    </row>
    <row r="12" spans="1:5">
      <c r="A12" s="21"/>
      <c r="B12" s="43"/>
      <c r="C12" s="43"/>
      <c r="D12" s="44"/>
    </row>
    <row r="14" spans="1:5">
      <c r="E14" s="19"/>
    </row>
    <row r="32" spans="1:1">
      <c r="A32" s="13" t="s">
        <v>89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Gráficos</vt:lpstr>
      </vt:variant>
      <vt:variant>
        <vt:i4>1</vt:i4>
      </vt:variant>
    </vt:vector>
  </HeadingPairs>
  <TitlesOfParts>
    <vt:vector size="10" baseType="lpstr">
      <vt:lpstr>Efluentes_litoral</vt:lpstr>
      <vt:lpstr>Evolutivo_vertidos_UC</vt:lpstr>
      <vt:lpstr>Evolutivo_vertidos_param</vt:lpstr>
      <vt:lpstr>Evolutivo_volumen_vertidos</vt:lpstr>
      <vt:lpstr>FocoUC_ 2012</vt:lpstr>
      <vt:lpstr>FocoUC_2011</vt:lpstr>
      <vt:lpstr>Graf_efluentes_litoral</vt:lpstr>
      <vt:lpstr>Graf_parametros</vt:lpstr>
      <vt:lpstr>Graf_foco</vt:lpstr>
      <vt:lpstr>% de vertidos gráfco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mvela</dc:creator>
  <cp:lastModifiedBy>mmmartinez</cp:lastModifiedBy>
  <dcterms:created xsi:type="dcterms:W3CDTF">2012-11-28T10:26:00Z</dcterms:created>
  <dcterms:modified xsi:type="dcterms:W3CDTF">2015-11-26T19:26:06Z</dcterms:modified>
</cp:coreProperties>
</file>