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0"/>
  </bookViews>
  <sheets>
    <sheet name="Portada" sheetId="1" r:id="rId1"/>
    <sheet name="Indice" sheetId="2" r:id="rId2"/>
    <sheet name="Tabla1" sheetId="3" r:id="rId3"/>
    <sheet name="Tabla2" sheetId="4" r:id="rId4"/>
    <sheet name="Tabla3" sheetId="5" r:id="rId5"/>
    <sheet name="Tabla4" sheetId="6" r:id="rId6"/>
    <sheet name="Tabla5" sheetId="7" r:id="rId7"/>
    <sheet name="Tabla6" sheetId="8" r:id="rId8"/>
    <sheet name="Tabla7" sheetId="9" r:id="rId9"/>
    <sheet name="Tabla8" sheetId="10" r:id="rId10"/>
    <sheet name="Tabla9" sheetId="11" r:id="rId11"/>
  </sheets>
  <definedNames>
    <definedName name="_xlnm.Print_Area" localSheetId="1">'Indice'!$A$2:$R$58</definedName>
    <definedName name="_xlnm.Print_Area" localSheetId="0">'Portada'!$A$1:$T$60</definedName>
    <definedName name="_xlnm.Print_Area" localSheetId="2">'Tabla1'!$A$1:$K$63</definedName>
    <definedName name="_xlnm.Print_Area" localSheetId="3">'Tabla2'!$A$1:$H$52</definedName>
    <definedName name="_xlnm.Print_Area" localSheetId="4">'Tabla3'!$A$1:$H$52</definedName>
    <definedName name="_xlnm.Print_Area" localSheetId="5">'Tabla4'!$A$1:$H$52</definedName>
    <definedName name="_xlnm.Print_Area" localSheetId="6">'Tabla5'!$A$1:$H$52</definedName>
    <definedName name="_xlnm.Print_Area" localSheetId="7">'Tabla6'!$A$1:$H$52</definedName>
    <definedName name="_xlnm.Print_Area" localSheetId="8">'Tabla7'!$A$1:$H$52</definedName>
    <definedName name="_xlnm.Print_Area" localSheetId="9">'Tabla8'!$A$1:$H$52</definedName>
    <definedName name="_xlnm.Print_Area" localSheetId="10">'Tabla9'!$A$1:$E$19</definedName>
    <definedName name="Graf1">'Tabla1'!$B$20</definedName>
    <definedName name="Graf2">'Tabla1'!$B$41</definedName>
    <definedName name="Graf3" localSheetId="4">'Tabla3'!$B$24</definedName>
    <definedName name="Graf3" localSheetId="5">'Tabla4'!$B$24</definedName>
    <definedName name="Graf3" localSheetId="6">'Tabla5'!$B$24</definedName>
    <definedName name="Graf3" localSheetId="7">'Tabla6'!$B$24</definedName>
    <definedName name="Graf3" localSheetId="8">'Tabla7'!$B$24</definedName>
    <definedName name="Graf3" localSheetId="9">'Tabla8'!$B$24</definedName>
    <definedName name="Graf3" localSheetId="10">'Tabla9'!$B$11</definedName>
    <definedName name="Graf3">'Tabla2'!$B$24</definedName>
    <definedName name="Graf4" localSheetId="4">'Tabla3'!$B$42</definedName>
    <definedName name="Graf4" localSheetId="5">'Tabla4'!$B$42</definedName>
    <definedName name="Graf4" localSheetId="6">'Tabla5'!$B$42</definedName>
    <definedName name="Graf4" localSheetId="7">'Tabla6'!$B$42</definedName>
    <definedName name="Graf4" localSheetId="8">'Tabla7'!$B$42</definedName>
    <definedName name="Graf4" localSheetId="9">'Tabla8'!$B$42</definedName>
    <definedName name="Graf4" localSheetId="10">'Tabla9'!#REF!</definedName>
    <definedName name="Graf4">'Tabla2'!$B$42</definedName>
  </definedNames>
  <calcPr fullCalcOnLoad="1"/>
</workbook>
</file>

<file path=xl/sharedStrings.xml><?xml version="1.0" encoding="utf-8"?>
<sst xmlns="http://schemas.openxmlformats.org/spreadsheetml/2006/main" count="370" uniqueCount="90">
  <si>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Consejería de Educación, Cultura y Deporte</t>
    </r>
  </si>
  <si>
    <t>Total</t>
  </si>
  <si>
    <t>Educación cultural</t>
  </si>
  <si>
    <t>Publicidad</t>
  </si>
  <si>
    <t>Arquitectura</t>
  </si>
  <si>
    <t>Artes escénicas</t>
  </si>
  <si>
    <t>Artesanía</t>
  </si>
  <si>
    <t>Artes visuales</t>
  </si>
  <si>
    <t>Libros y prensa</t>
  </si>
  <si>
    <t>Patrimonio cultural, archivos y bibliotecas</t>
  </si>
  <si>
    <t>Pág. 10</t>
  </si>
  <si>
    <t>Pág. 9</t>
  </si>
  <si>
    <t>Pág. 8</t>
  </si>
  <si>
    <t>Pág. 5</t>
  </si>
  <si>
    <t>Pág. 3</t>
  </si>
  <si>
    <t>Pág. 2</t>
  </si>
  <si>
    <r>
      <rPr>
        <b/>
        <sz val="10"/>
        <rFont val="Arial"/>
        <family val="2"/>
      </rPr>
      <t>Tabla 9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</si>
  <si>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Tabla 8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</si>
  <si>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Tabla 7</t>
    </r>
    <r>
      <rPr>
        <sz val="10"/>
        <rFont val="Arial"/>
        <family val="2"/>
      </rPr>
      <t xml:space="preserve">. </t>
    </r>
  </si>
  <si>
    <t>Pág. 7</t>
  </si>
  <si>
    <r>
      <rPr>
        <b/>
        <sz val="10"/>
        <rFont val="Arial"/>
        <family val="2"/>
      </rPr>
      <t>Tabla 6</t>
    </r>
    <r>
      <rPr>
        <sz val="10"/>
        <rFont val="Arial"/>
        <family val="2"/>
      </rPr>
      <t xml:space="preserve">. </t>
    </r>
  </si>
  <si>
    <t>Pág. 6</t>
  </si>
  <si>
    <r>
      <rPr>
        <b/>
        <sz val="10"/>
        <rFont val="Arial"/>
        <family val="2"/>
      </rPr>
      <t>Tabla 5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</si>
  <si>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Tabla 4</t>
    </r>
    <r>
      <rPr>
        <sz val="10"/>
        <rFont val="Arial"/>
        <family val="2"/>
      </rPr>
      <t xml:space="preserve">. </t>
    </r>
  </si>
  <si>
    <t>Pág. 4</t>
  </si>
  <si>
    <r>
      <rPr>
        <b/>
        <sz val="10"/>
        <rFont val="Arial"/>
        <family val="2"/>
      </rPr>
      <t>Tabla 3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</si>
  <si>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Tabla 2</t>
    </r>
    <r>
      <rPr>
        <sz val="10"/>
        <rFont val="Arial"/>
        <family val="2"/>
      </rPr>
      <t xml:space="preserve">. </t>
    </r>
  </si>
  <si>
    <r>
      <rPr>
        <b/>
        <sz val="10"/>
        <rFont val="Arial"/>
        <family val="2"/>
      </rPr>
      <t>Tabla 1</t>
    </r>
    <r>
      <rPr>
        <sz val="10"/>
        <rFont val="Arial"/>
        <family val="2"/>
      </rPr>
      <t xml:space="preserve">. </t>
    </r>
  </si>
  <si>
    <t>TABLAS</t>
  </si>
  <si>
    <r>
      <t>Cuenta satélite de la cultura en Andalucía</t>
    </r>
    <r>
      <rPr>
        <b/>
        <sz val="12"/>
        <color indexed="17"/>
        <rFont val="DIN Alternate"/>
        <family val="1"/>
      </rPr>
      <t xml:space="preserve"> </t>
    </r>
    <r>
      <rPr>
        <b/>
        <sz val="16"/>
        <color indexed="17"/>
        <rFont val="DIN Alternate"/>
        <family val="1"/>
      </rPr>
      <t>2010</t>
    </r>
  </si>
  <si>
    <t>Producción a precios básicos</t>
  </si>
  <si>
    <t>Consumos intermedios a precios de adquisición</t>
  </si>
  <si>
    <t>Valor añadido bruto a precios básicos</t>
  </si>
  <si>
    <t>Remuneración de asalariados</t>
  </si>
  <si>
    <t>Otros impuestos netos sobre la producción / Excedente bruto de explotación / Rentas mixtas</t>
  </si>
  <si>
    <t>Puestos de trabajo</t>
  </si>
  <si>
    <t>Asalariados</t>
  </si>
  <si>
    <t>No asalariados</t>
  </si>
  <si>
    <t>Actividad cultural</t>
  </si>
  <si>
    <t>Actividades de museos</t>
  </si>
  <si>
    <t>Gestión de lugares y edificios históricos</t>
  </si>
  <si>
    <t>Actividades de bibliotecas</t>
  </si>
  <si>
    <t>Actividades archivos</t>
  </si>
  <si>
    <t>Artes gráficas y servicios relacionados con las mismas</t>
  </si>
  <si>
    <t>Comercio al por menor de libros en establecimientos especializados</t>
  </si>
  <si>
    <t>Comercio al por menor de periódicos y artículos de papelería en establecimientos especializados</t>
  </si>
  <si>
    <t>Edición de libros, periódicos y otras actividades editoriales</t>
  </si>
  <si>
    <t>Actividades de las agencias de noticias</t>
  </si>
  <si>
    <t>Actividades de traducción e interpretación</t>
  </si>
  <si>
    <t>Actividades de diseño especializado</t>
  </si>
  <si>
    <t>Actividades de fotografía</t>
  </si>
  <si>
    <t>Creación artística y literaria</t>
  </si>
  <si>
    <t>Fabricación de artículos de marroquinería, viaje y de guarnicionería y talabartería</t>
  </si>
  <si>
    <t>Fabricación de otros productos de madera; artículos de corcho, cestería y espartería</t>
  </si>
  <si>
    <t>Fabricación de artículos cerámicos de uso doméstico y ornamental</t>
  </si>
  <si>
    <t>Fabricación de artículos de joyería y artículos similares</t>
  </si>
  <si>
    <t>Fabricación de instrumentos musicales</t>
  </si>
  <si>
    <t>Actividades auxiliares a las artes escénicas</t>
  </si>
  <si>
    <t>Gestión de salas de espectáculos</t>
  </si>
  <si>
    <t>Audiovisual y Multimedia</t>
  </si>
  <si>
    <t>Reproducción de soportes grabados</t>
  </si>
  <si>
    <t>Comercio al por menor de grabaciones de música y vídeo en establecimientos especializados</t>
  </si>
  <si>
    <t>Edición de videojuegos</t>
  </si>
  <si>
    <t>Actividades cinematográficas, de vídeo y de programas de televisión</t>
  </si>
  <si>
    <t>Actividades de grabación de sonido y edición musical</t>
  </si>
  <si>
    <t>Actividades de radiodifusión</t>
  </si>
  <si>
    <t>Actividades de programación y emisión de televisión</t>
  </si>
  <si>
    <t>Alquiler de cintas de vídeo y discos</t>
  </si>
  <si>
    <t>Servicios técnicos de arquitectura</t>
  </si>
  <si>
    <t>Agencias de publicidad</t>
  </si>
  <si>
    <r>
      <t xml:space="preserve">Tabla 6. </t>
    </r>
    <r>
      <rPr>
        <sz val="10"/>
        <rFont val="Arial"/>
        <family val="2"/>
      </rPr>
      <t xml:space="preserve">Puestos de trabajo totales </t>
    </r>
  </si>
  <si>
    <r>
      <t xml:space="preserve">Tabla 7. </t>
    </r>
    <r>
      <rPr>
        <sz val="10"/>
        <rFont val="Arial"/>
        <family val="2"/>
      </rPr>
      <t xml:space="preserve"> Puestos de trabajo asalariados</t>
    </r>
  </si>
  <si>
    <r>
      <t xml:space="preserve">Tabla 8. </t>
    </r>
    <r>
      <rPr>
        <sz val="10"/>
        <rFont val="Arial"/>
        <family val="2"/>
      </rPr>
      <t>Puestos de trabajo no asalariados</t>
    </r>
  </si>
  <si>
    <t>Puestos de trabajo totales</t>
  </si>
  <si>
    <t>Puestos de trabajo asalariados</t>
  </si>
  <si>
    <t>Puestos de trabajo no asalariados</t>
  </si>
  <si>
    <r>
      <t xml:space="preserve">Tabla 9. </t>
    </r>
    <r>
      <rPr>
        <sz val="10"/>
        <rFont val="Arial"/>
        <family val="2"/>
      </rPr>
      <t>Puestos de trabajo totales por sexo</t>
    </r>
  </si>
  <si>
    <t>Hombres</t>
  </si>
  <si>
    <t>Mujeres</t>
  </si>
  <si>
    <t>Puestos de trabajo totales por sexo</t>
  </si>
  <si>
    <r>
      <t xml:space="preserve">Cuentas de producción y explotación </t>
    </r>
    <r>
      <rPr>
        <sz val="8"/>
        <rFont val="Arial"/>
        <family val="2"/>
      </rPr>
      <t>(datos en euros)</t>
    </r>
  </si>
  <si>
    <r>
      <t xml:space="preserve">Producción a precios básicos </t>
    </r>
    <r>
      <rPr>
        <sz val="8"/>
        <rFont val="Arial"/>
        <family val="2"/>
      </rPr>
      <t>(datos en euros)</t>
    </r>
  </si>
  <si>
    <r>
      <t>Consumos intermedios a precios de adquisición</t>
    </r>
    <r>
      <rPr>
        <sz val="8"/>
        <rFont val="Arial"/>
        <family val="2"/>
      </rPr>
      <t xml:space="preserve"> (datos en euros)</t>
    </r>
  </si>
  <si>
    <r>
      <t xml:space="preserve">Valor añadido bruto a precios básicos </t>
    </r>
    <r>
      <rPr>
        <sz val="8"/>
        <rFont val="Arial"/>
        <family val="2"/>
      </rPr>
      <t>(datos en euros)</t>
    </r>
  </si>
  <si>
    <r>
      <t xml:space="preserve">Remuneración de asalariados </t>
    </r>
    <r>
      <rPr>
        <sz val="8"/>
        <rFont val="Arial"/>
        <family val="2"/>
      </rPr>
      <t>(datos en euros)</t>
    </r>
  </si>
  <si>
    <r>
      <t xml:space="preserve">Tabla 1. </t>
    </r>
    <r>
      <rPr>
        <sz val="10"/>
        <rFont val="Arial"/>
        <family val="2"/>
      </rPr>
      <t xml:space="preserve">Cuentas de producción y explotación </t>
    </r>
    <r>
      <rPr>
        <sz val="8"/>
        <rFont val="Arial"/>
        <family val="2"/>
      </rPr>
      <t>(datos en euros)</t>
    </r>
  </si>
  <si>
    <r>
      <t xml:space="preserve">Tabla 2. </t>
    </r>
    <r>
      <rPr>
        <sz val="10"/>
        <rFont val="Arial"/>
        <family val="2"/>
      </rPr>
      <t xml:space="preserve">Producción a precios básicos </t>
    </r>
    <r>
      <rPr>
        <sz val="8"/>
        <rFont val="Arial"/>
        <family val="2"/>
      </rPr>
      <t>(datos en euros)</t>
    </r>
  </si>
  <si>
    <r>
      <t xml:space="preserve">Tabla 3. </t>
    </r>
    <r>
      <rPr>
        <sz val="10"/>
        <rFont val="Arial"/>
        <family val="2"/>
      </rPr>
      <t xml:space="preserve">Consumos intermedios a precios de adquisición </t>
    </r>
    <r>
      <rPr>
        <sz val="8"/>
        <rFont val="Arial"/>
        <family val="2"/>
      </rPr>
      <t>(datos en euros)</t>
    </r>
  </si>
  <si>
    <r>
      <t xml:space="preserve">Tabla 4. </t>
    </r>
    <r>
      <rPr>
        <sz val="10"/>
        <rFont val="Arial"/>
        <family val="2"/>
      </rPr>
      <t xml:space="preserve">Valor añadido bruto a precios básicos </t>
    </r>
    <r>
      <rPr>
        <sz val="8"/>
        <rFont val="Arial"/>
        <family val="2"/>
      </rPr>
      <t>(datos en euros)</t>
    </r>
  </si>
  <si>
    <r>
      <t xml:space="preserve">Tabla 5. </t>
    </r>
    <r>
      <rPr>
        <sz val="10"/>
        <rFont val="Arial"/>
        <family val="2"/>
      </rPr>
      <t xml:space="preserve">Remuneración de asalariados </t>
    </r>
    <r>
      <rPr>
        <sz val="8"/>
        <rFont val="Arial"/>
        <family val="2"/>
      </rPr>
      <t>(datos en euros)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</si>
</sst>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Eras Demi IT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17"/>
      <name val="DIN Alternate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7"/>
      <name val="DIN Alternate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color indexed="23"/>
      <name val="Arial"/>
      <family val="2"/>
    </font>
    <font>
      <b/>
      <sz val="48"/>
      <color indexed="63"/>
      <name val="DIN Alternate"/>
      <family val="0"/>
    </font>
    <font>
      <b/>
      <sz val="20"/>
      <color indexed="17"/>
      <name val="DIN Alternate"/>
      <family val="0"/>
    </font>
    <font>
      <b/>
      <sz val="20"/>
      <color indexed="53"/>
      <name val="DIN Alternate"/>
      <family val="0"/>
    </font>
    <font>
      <sz val="16"/>
      <color indexed="63"/>
      <name val="DIN Alternate"/>
      <family val="0"/>
    </font>
    <font>
      <b/>
      <sz val="24"/>
      <color indexed="17"/>
      <name val="DIN Alternate"/>
      <family val="0"/>
    </font>
    <font>
      <b/>
      <sz val="54"/>
      <color indexed="17"/>
      <name val="DIN Alternate"/>
      <family val="0"/>
    </font>
    <font>
      <b/>
      <sz val="12"/>
      <color indexed="9"/>
      <name val="Arial"/>
      <family val="0"/>
    </font>
    <font>
      <b/>
      <sz val="18"/>
      <color indexed="17"/>
      <name val="DIN Alternat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4AE21"/>
        <bgColor indexed="64"/>
      </patternFill>
    </fill>
    <fill>
      <patternFill patternType="solid">
        <fgColor rgb="FFDEE7C3"/>
        <bgColor indexed="64"/>
      </patternFill>
    </fill>
    <fill>
      <patternFill patternType="solid">
        <fgColor rgb="FF84AE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84AE21"/>
      </bottom>
    </border>
    <border>
      <left style="thin">
        <color rgb="FF84AE21"/>
      </left>
      <right/>
      <top style="thin">
        <color rgb="FF84AE21"/>
      </top>
      <bottom style="thin">
        <color rgb="FF84AE21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84AE21"/>
      </top>
      <bottom style="thin">
        <color rgb="FF84AE21"/>
      </bottom>
    </border>
    <border>
      <left/>
      <right style="thin">
        <color rgb="FF84AE21"/>
      </right>
      <top style="thin">
        <color rgb="FF84AE21"/>
      </top>
      <bottom style="thin">
        <color rgb="FF84AE2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5" fillId="35" borderId="0" xfId="53" applyFill="1" applyBorder="1">
      <alignment/>
      <protection/>
    </xf>
    <xf numFmtId="0" fontId="6" fillId="35" borderId="0" xfId="53" applyFont="1" applyFill="1" applyBorder="1" applyAlignment="1">
      <alignment horizontal="right"/>
      <protection/>
    </xf>
    <xf numFmtId="0" fontId="5" fillId="35" borderId="0" xfId="53" applyFill="1" applyBorder="1" applyAlignment="1">
      <alignment horizontal="right"/>
      <protection/>
    </xf>
    <xf numFmtId="0" fontId="5" fillId="35" borderId="0" xfId="53" applyFill="1" applyBorder="1" applyAlignment="1">
      <alignment horizontal="left"/>
      <protection/>
    </xf>
    <xf numFmtId="0" fontId="7" fillId="35" borderId="0" xfId="53" applyFont="1" applyFill="1" applyBorder="1">
      <alignment/>
      <protection/>
    </xf>
    <xf numFmtId="0" fontId="8" fillId="35" borderId="0" xfId="53" applyFont="1" applyFill="1" applyBorder="1" applyAlignment="1">
      <alignment horizontal="right"/>
      <protection/>
    </xf>
    <xf numFmtId="0" fontId="7" fillId="35" borderId="0" xfId="53" applyFont="1" applyFill="1" applyBorder="1" applyAlignment="1">
      <alignment horizontal="right"/>
      <protection/>
    </xf>
    <xf numFmtId="0" fontId="7" fillId="35" borderId="0" xfId="53" applyFont="1" applyFill="1" applyBorder="1" applyAlignment="1" quotePrefix="1">
      <alignment horizontal="left"/>
      <protection/>
    </xf>
    <xf numFmtId="0" fontId="9" fillId="35" borderId="0" xfId="53" applyFont="1" applyFill="1" applyBorder="1">
      <alignment/>
      <protection/>
    </xf>
    <xf numFmtId="0" fontId="10" fillId="35" borderId="0" xfId="53" applyFont="1" applyFill="1" applyBorder="1" applyAlignment="1">
      <alignment horizontal="right"/>
      <protection/>
    </xf>
    <xf numFmtId="0" fontId="9" fillId="35" borderId="0" xfId="53" applyFont="1" applyFill="1" applyBorder="1" applyAlignment="1">
      <alignment horizontal="right"/>
      <protection/>
    </xf>
    <xf numFmtId="0" fontId="7" fillId="35" borderId="0" xfId="53" applyFont="1" applyFill="1" applyBorder="1" applyAlignment="1">
      <alignment horizontal="left"/>
      <protection/>
    </xf>
    <xf numFmtId="0" fontId="9" fillId="35" borderId="0" xfId="53" applyFont="1" applyFill="1" applyBorder="1" applyAlignment="1">
      <alignment horizontal="left"/>
      <protection/>
    </xf>
    <xf numFmtId="0" fontId="8" fillId="35" borderId="10" xfId="53" applyFont="1" applyFill="1" applyBorder="1" applyAlignment="1">
      <alignment horizontal="right"/>
      <protection/>
    </xf>
    <xf numFmtId="0" fontId="7" fillId="35" borderId="10" xfId="53" applyFont="1" applyFill="1" applyBorder="1" applyAlignment="1">
      <alignment horizontal="right"/>
      <protection/>
    </xf>
    <xf numFmtId="0" fontId="7" fillId="35" borderId="10" xfId="53" applyFont="1" applyFill="1" applyBorder="1" applyAlignment="1">
      <alignment horizontal="left"/>
      <protection/>
    </xf>
    <xf numFmtId="0" fontId="9" fillId="35" borderId="0" xfId="53" applyFont="1" applyFill="1" applyBorder="1" applyAlignment="1">
      <alignment vertical="center"/>
      <protection/>
    </xf>
    <xf numFmtId="164" fontId="10" fillId="36" borderId="0" xfId="53" applyNumberFormat="1" applyFont="1" applyFill="1" applyBorder="1" applyAlignment="1">
      <alignment horizontal="right" vertical="center"/>
      <protection/>
    </xf>
    <xf numFmtId="0" fontId="10" fillId="37" borderId="0" xfId="53" applyFont="1" applyFill="1" applyBorder="1" applyAlignment="1">
      <alignment horizontal="left" vertical="center"/>
      <protection/>
    </xf>
    <xf numFmtId="164" fontId="9" fillId="36" borderId="0" xfId="53" applyNumberFormat="1" applyFont="1" applyFill="1" applyBorder="1" applyAlignment="1">
      <alignment horizontal="right" vertical="center"/>
      <protection/>
    </xf>
    <xf numFmtId="0" fontId="9" fillId="37" borderId="0" xfId="53" applyFont="1" applyFill="1" applyBorder="1" applyAlignment="1">
      <alignment horizontal="left" vertical="center"/>
      <protection/>
    </xf>
    <xf numFmtId="164" fontId="10" fillId="38" borderId="0" xfId="53" applyNumberFormat="1" applyFont="1" applyFill="1" applyBorder="1" applyAlignment="1">
      <alignment horizontal="right" vertical="center"/>
      <protection/>
    </xf>
    <xf numFmtId="0" fontId="10" fillId="35" borderId="0" xfId="53" applyFont="1" applyFill="1" applyBorder="1" applyAlignment="1">
      <alignment vertical="center"/>
      <protection/>
    </xf>
    <xf numFmtId="164" fontId="9" fillId="38" borderId="0" xfId="53" applyNumberFormat="1" applyFont="1" applyFill="1" applyBorder="1" applyAlignment="1">
      <alignment horizontal="right" vertical="center"/>
      <protection/>
    </xf>
    <xf numFmtId="0" fontId="9" fillId="39" borderId="0" xfId="53" applyFont="1" applyFill="1" applyBorder="1" applyAlignment="1">
      <alignment horizontal="left" vertical="center"/>
      <protection/>
    </xf>
    <xf numFmtId="0" fontId="10" fillId="39" borderId="0" xfId="53" applyFont="1" applyFill="1" applyBorder="1" applyAlignment="1">
      <alignment horizontal="right" vertical="center"/>
      <protection/>
    </xf>
    <xf numFmtId="0" fontId="10" fillId="39" borderId="0" xfId="53" applyFont="1" applyFill="1" applyBorder="1" applyAlignment="1">
      <alignment horizontal="left" vertical="center"/>
      <protection/>
    </xf>
    <xf numFmtId="0" fontId="64" fillId="40" borderId="0" xfId="53" applyFont="1" applyFill="1" applyBorder="1" applyAlignment="1">
      <alignment horizontal="right" vertical="center" wrapText="1"/>
      <protection/>
    </xf>
    <xf numFmtId="0" fontId="64" fillId="40" borderId="0" xfId="53" applyFont="1" applyFill="1" applyBorder="1" applyAlignment="1">
      <alignment horizontal="left" vertical="center" indent="1"/>
      <protection/>
    </xf>
    <xf numFmtId="0" fontId="0" fillId="35" borderId="0" xfId="52" applyFont="1" applyFill="1" applyBorder="1" applyAlignment="1">
      <alignment horizontal="left" vertical="center" indent="1"/>
      <protection/>
    </xf>
    <xf numFmtId="0" fontId="11" fillId="35" borderId="11" xfId="52" applyFont="1" applyFill="1" applyBorder="1" applyAlignment="1">
      <alignment horizontal="left" vertical="center" indent="1"/>
      <protection/>
    </xf>
    <xf numFmtId="0" fontId="12" fillId="35" borderId="0" xfId="53" applyFont="1" applyFill="1" applyBorder="1" applyAlignment="1">
      <alignment horizontal="left"/>
      <protection/>
    </xf>
    <xf numFmtId="0" fontId="0" fillId="35" borderId="0" xfId="53" applyFont="1" applyFill="1" applyBorder="1">
      <alignment/>
      <protection/>
    </xf>
    <xf numFmtId="0" fontId="65" fillId="35" borderId="0" xfId="53" applyFont="1" applyFill="1" applyBorder="1">
      <alignment/>
      <protection/>
    </xf>
    <xf numFmtId="0" fontId="66" fillId="35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7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15" fillId="34" borderId="0" xfId="45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4" fillId="40" borderId="0" xfId="53" applyFont="1" applyFill="1" applyBorder="1" applyAlignment="1">
      <alignment vertical="center" wrapText="1"/>
      <protection/>
    </xf>
    <xf numFmtId="0" fontId="9" fillId="37" borderId="0" xfId="53" applyFont="1" applyFill="1" applyBorder="1" applyAlignment="1">
      <alignment horizontal="left" vertical="center" indent="1"/>
      <protection/>
    </xf>
    <xf numFmtId="0" fontId="64" fillId="40" borderId="12" xfId="53" applyFont="1" applyFill="1" applyBorder="1" applyAlignment="1">
      <alignment horizontal="left" vertical="center" indent="1"/>
      <protection/>
    </xf>
    <xf numFmtId="0" fontId="18" fillId="41" borderId="13" xfId="53" applyFont="1" applyFill="1" applyBorder="1" applyAlignment="1">
      <alignment horizontal="left" vertical="center"/>
      <protection/>
    </xf>
    <xf numFmtId="164" fontId="18" fillId="41" borderId="12" xfId="53" applyNumberFormat="1" applyFont="1" applyFill="1" applyBorder="1" applyAlignment="1">
      <alignment horizontal="right" vertical="center"/>
      <protection/>
    </xf>
    <xf numFmtId="164" fontId="18" fillId="41" borderId="14" xfId="53" applyNumberFormat="1" applyFont="1" applyFill="1" applyBorder="1" applyAlignment="1">
      <alignment horizontal="right" vertical="center"/>
      <protection/>
    </xf>
    <xf numFmtId="0" fontId="14" fillId="34" borderId="12" xfId="53" applyFont="1" applyFill="1" applyBorder="1" applyAlignment="1">
      <alignment horizontal="left" vertical="center" wrapText="1"/>
      <protection/>
    </xf>
    <xf numFmtId="164" fontId="14" fillId="34" borderId="12" xfId="53" applyNumberFormat="1" applyFont="1" applyFill="1" applyBorder="1" applyAlignment="1">
      <alignment horizontal="right" vertical="center"/>
      <protection/>
    </xf>
    <xf numFmtId="164" fontId="18" fillId="34" borderId="14" xfId="53" applyNumberFormat="1" applyFont="1" applyFill="1" applyBorder="1" applyAlignment="1">
      <alignment horizontal="right" vertical="center"/>
      <protection/>
    </xf>
    <xf numFmtId="0" fontId="64" fillId="42" borderId="13" xfId="53" applyFont="1" applyFill="1" applyBorder="1" applyAlignment="1">
      <alignment horizontal="left" vertical="center"/>
      <protection/>
    </xf>
    <xf numFmtId="164" fontId="64" fillId="42" borderId="12" xfId="53" applyNumberFormat="1" applyFont="1" applyFill="1" applyBorder="1" applyAlignment="1">
      <alignment horizontal="right" vertical="center"/>
      <protection/>
    </xf>
    <xf numFmtId="164" fontId="64" fillId="42" borderId="14" xfId="53" applyNumberFormat="1" applyFont="1" applyFill="1" applyBorder="1" applyAlignment="1">
      <alignment horizontal="right" vertical="center"/>
      <protection/>
    </xf>
    <xf numFmtId="0" fontId="64" fillId="40" borderId="12" xfId="53" applyFont="1" applyFill="1" applyBorder="1" applyAlignment="1">
      <alignment horizontal="right" vertical="center" wrapText="1"/>
      <protection/>
    </xf>
    <xf numFmtId="0" fontId="64" fillId="40" borderId="14" xfId="53" applyFont="1" applyFill="1" applyBorder="1" applyAlignment="1">
      <alignment horizontal="right" vertical="center" wrapText="1"/>
      <protection/>
    </xf>
    <xf numFmtId="0" fontId="18" fillId="35" borderId="0" xfId="53" applyFont="1" applyFill="1" applyBorder="1" applyAlignment="1">
      <alignment vertical="center"/>
      <protection/>
    </xf>
    <xf numFmtId="164" fontId="14" fillId="35" borderId="0" xfId="53" applyNumberFormat="1" applyFont="1" applyFill="1" applyBorder="1" applyAlignment="1">
      <alignment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64" fillId="40" borderId="15" xfId="53" applyFont="1" applyFill="1" applyBorder="1" applyAlignment="1">
      <alignment horizontal="right" vertical="center" wrapText="1"/>
      <protection/>
    </xf>
    <xf numFmtId="164" fontId="18" fillId="41" borderId="15" xfId="53" applyNumberFormat="1" applyFont="1" applyFill="1" applyBorder="1" applyAlignment="1">
      <alignment horizontal="right" vertical="center"/>
      <protection/>
    </xf>
    <xf numFmtId="0" fontId="11" fillId="35" borderId="16" xfId="52" applyFont="1" applyFill="1" applyBorder="1" applyAlignment="1">
      <alignment vertical="center"/>
      <protection/>
    </xf>
    <xf numFmtId="0" fontId="11" fillId="35" borderId="17" xfId="52" applyFont="1" applyFill="1" applyBorder="1" applyAlignment="1">
      <alignment vertical="center"/>
      <protection/>
    </xf>
    <xf numFmtId="0" fontId="18" fillId="41" borderId="13" xfId="53" applyFont="1" applyFill="1" applyBorder="1" applyAlignment="1">
      <alignment horizontal="left" vertical="center" indent="1"/>
      <protection/>
    </xf>
    <xf numFmtId="164" fontId="14" fillId="41" borderId="15" xfId="53" applyNumberFormat="1" applyFont="1" applyFill="1" applyBorder="1" applyAlignment="1">
      <alignment horizontal="right" vertical="center"/>
      <protection/>
    </xf>
    <xf numFmtId="0" fontId="11" fillId="35" borderId="11" xfId="52" applyFont="1" applyFill="1" applyBorder="1" applyAlignment="1">
      <alignment horizontal="left" vertical="center" indent="1"/>
      <protection/>
    </xf>
    <xf numFmtId="0" fontId="11" fillId="35" borderId="16" xfId="52" applyFont="1" applyFill="1" applyBorder="1" applyAlignment="1">
      <alignment horizontal="left" vertical="center" indent="1"/>
      <protection/>
    </xf>
    <xf numFmtId="0" fontId="11" fillId="35" borderId="17" xfId="52" applyFont="1" applyFill="1" applyBorder="1" applyAlignment="1">
      <alignment horizontal="left" vertical="center" inden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10</xdr:row>
      <xdr:rowOff>123825</xdr:rowOff>
    </xdr:from>
    <xdr:to>
      <xdr:col>16</xdr:col>
      <xdr:colOff>152400</xdr:colOff>
      <xdr:row>29</xdr:row>
      <xdr:rowOff>38100</xdr:rowOff>
    </xdr:to>
    <xdr:sp>
      <xdr:nvSpPr>
        <xdr:cNvPr id="1" name="1 Título"/>
        <xdr:cNvSpPr>
          <a:spLocks/>
        </xdr:cNvSpPr>
      </xdr:nvSpPr>
      <xdr:spPr>
        <a:xfrm>
          <a:off x="2876550" y="2162175"/>
          <a:ext cx="3838575" cy="3714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4800" b="1" i="0" u="none" baseline="0">
              <a:solidFill>
                <a:srgbClr val="333333"/>
              </a:solidFill>
            </a:rPr>
            <a:t>Cuenta satélite de
</a:t>
          </a:r>
          <a:r>
            <a:rPr lang="en-US" cap="none" sz="4800" b="1" i="0" u="none" baseline="0">
              <a:solidFill>
                <a:srgbClr val="333333"/>
              </a:solidFill>
            </a:rPr>
            <a:t> la cultura en Andalucía</a:t>
          </a:r>
        </a:p>
      </xdr:txBody>
    </xdr:sp>
    <xdr:clientData/>
  </xdr:twoCellAnchor>
  <xdr:twoCellAnchor editAs="absolute">
    <xdr:from>
      <xdr:col>16</xdr:col>
      <xdr:colOff>381000</xdr:colOff>
      <xdr:row>11</xdr:row>
      <xdr:rowOff>9525</xdr:rowOff>
    </xdr:from>
    <xdr:to>
      <xdr:col>22</xdr:col>
      <xdr:colOff>66675</xdr:colOff>
      <xdr:row>31</xdr:row>
      <xdr:rowOff>190500</xdr:rowOff>
    </xdr:to>
    <xdr:sp>
      <xdr:nvSpPr>
        <xdr:cNvPr id="2" name="2 Rectángulo redondeado"/>
        <xdr:cNvSpPr>
          <a:spLocks/>
        </xdr:cNvSpPr>
      </xdr:nvSpPr>
      <xdr:spPr>
        <a:xfrm>
          <a:off x="6943725" y="2247900"/>
          <a:ext cx="1228725" cy="4181475"/>
        </a:xfrm>
        <a:prstGeom prst="roundRect">
          <a:avLst/>
        </a:prstGeom>
        <a:solidFill>
          <a:srgbClr val="00763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1</xdr:row>
      <xdr:rowOff>85725</xdr:rowOff>
    </xdr:from>
    <xdr:to>
      <xdr:col>46</xdr:col>
      <xdr:colOff>581025</xdr:colOff>
      <xdr:row>63</xdr:row>
      <xdr:rowOff>85725</xdr:rowOff>
    </xdr:to>
    <xdr:sp>
      <xdr:nvSpPr>
        <xdr:cNvPr id="3" name="3 Rectángulo"/>
        <xdr:cNvSpPr>
          <a:spLocks/>
        </xdr:cNvSpPr>
      </xdr:nvSpPr>
      <xdr:spPr>
        <a:xfrm>
          <a:off x="7496175" y="247650"/>
          <a:ext cx="9744075" cy="11458575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47</xdr:row>
      <xdr:rowOff>114300</xdr:rowOff>
    </xdr:from>
    <xdr:to>
      <xdr:col>16</xdr:col>
      <xdr:colOff>333375</xdr:colOff>
      <xdr:row>56</xdr:row>
      <xdr:rowOff>142875</xdr:rowOff>
    </xdr:to>
    <xdr:sp>
      <xdr:nvSpPr>
        <xdr:cNvPr id="4" name="1 Título"/>
        <xdr:cNvSpPr>
          <a:spLocks/>
        </xdr:cNvSpPr>
      </xdr:nvSpPr>
      <xdr:spPr>
        <a:xfrm>
          <a:off x="3524250" y="9144000"/>
          <a:ext cx="33718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008000"/>
              </a:solidFill>
            </a:rPr>
            <a:t>
</a:t>
          </a:r>
          <a:r>
            <a:rPr lang="en-US" cap="none" sz="2000" b="1" i="0" u="none" baseline="0">
              <a:solidFill>
                <a:srgbClr val="FF6600"/>
              </a:solidFill>
            </a:rPr>
            <a:t>4 de agosto de 2014
</a:t>
          </a:r>
          <a:r>
            <a:rPr lang="en-US" cap="none" sz="1600" b="0" i="0" u="none" baseline="0">
              <a:solidFill>
                <a:srgbClr val="333333"/>
              </a:solidFill>
            </a:rPr>
            <a:t>Unidad Estadística y Cartográfica
Viceconsejería</a:t>
          </a:r>
        </a:p>
      </xdr:txBody>
    </xdr:sp>
    <xdr:clientData/>
  </xdr:twoCellAnchor>
  <xdr:twoCellAnchor>
    <xdr:from>
      <xdr:col>8</xdr:col>
      <xdr:colOff>228600</xdr:colOff>
      <xdr:row>26</xdr:row>
      <xdr:rowOff>9525</xdr:rowOff>
    </xdr:from>
    <xdr:to>
      <xdr:col>16</xdr:col>
      <xdr:colOff>209550</xdr:colOff>
      <xdr:row>30</xdr:row>
      <xdr:rowOff>133350</xdr:rowOff>
    </xdr:to>
    <xdr:sp>
      <xdr:nvSpPr>
        <xdr:cNvPr id="5" name="1 Título"/>
        <xdr:cNvSpPr>
          <a:spLocks/>
        </xdr:cNvSpPr>
      </xdr:nvSpPr>
      <xdr:spPr>
        <a:xfrm>
          <a:off x="2838450" y="5248275"/>
          <a:ext cx="39338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 </a:t>
          </a:r>
          <a:r>
            <a:rPr lang="en-US" cap="none" sz="5400" b="1" i="0" u="none" baseline="0">
              <a:solidFill>
                <a:srgbClr val="008000"/>
              </a:solidFill>
            </a:rPr>
            <a:t>2010</a:t>
          </a:r>
        </a:p>
      </xdr:txBody>
    </xdr:sp>
    <xdr:clientData/>
  </xdr:twoCellAnchor>
  <xdr:twoCellAnchor editAs="oneCell">
    <xdr:from>
      <xdr:col>4</xdr:col>
      <xdr:colOff>161925</xdr:colOff>
      <xdr:row>49</xdr:row>
      <xdr:rowOff>19050</xdr:rowOff>
    </xdr:from>
    <xdr:to>
      <xdr:col>8</xdr:col>
      <xdr:colOff>38100</xdr:colOff>
      <xdr:row>55</xdr:row>
      <xdr:rowOff>133350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372600"/>
          <a:ext cx="1857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495300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238125</xdr:colOff>
      <xdr:row>2</xdr:row>
      <xdr:rowOff>257175</xdr:rowOff>
    </xdr:from>
    <xdr:to>
      <xdr:col>7</xdr:col>
      <xdr:colOff>323850</xdr:colOff>
      <xdr:row>3</xdr:row>
      <xdr:rowOff>161925</xdr:rowOff>
    </xdr:to>
    <xdr:pic>
      <xdr:nvPicPr>
        <xdr:cNvPr id="1" name="3 Imagen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57225"/>
          <a:ext cx="1933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48</xdr:row>
      <xdr:rowOff>85725</xdr:rowOff>
    </xdr:from>
    <xdr:to>
      <xdr:col>3</xdr:col>
      <xdr:colOff>209550</xdr:colOff>
      <xdr:row>58</xdr:row>
      <xdr:rowOff>142875</xdr:rowOff>
    </xdr:to>
    <xdr:pic>
      <xdr:nvPicPr>
        <xdr:cNvPr id="2" name="2 Imagen" descr="Imagen1"/>
        <xdr:cNvPicPr preferRelativeResize="1">
          <a:picLocks noChangeAspect="1"/>
        </xdr:cNvPicPr>
      </xdr:nvPicPr>
      <xdr:blipFill>
        <a:blip r:embed="rId2"/>
        <a:srcRect l="20635" r="19490" b="11515"/>
        <a:stretch>
          <a:fillRect/>
        </a:stretch>
      </xdr:blipFill>
      <xdr:spPr>
        <a:xfrm>
          <a:off x="0" y="9515475"/>
          <a:ext cx="876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</xdr:row>
      <xdr:rowOff>19050</xdr:rowOff>
    </xdr:from>
    <xdr:to>
      <xdr:col>15</xdr:col>
      <xdr:colOff>104775</xdr:colOff>
      <xdr:row>3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695325"/>
          <a:ext cx="2505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857875" cy="838200"/>
          <a:chOff x="66675" y="47625"/>
          <a:chExt cx="6029325" cy="838200"/>
        </a:xfrm>
        <a:solidFill>
          <a:srgbClr val="FFFFFF"/>
        </a:solidFill>
      </xdr:grpSpPr>
      <xdr:pic>
        <xdr:nvPicPr>
          <xdr:cNvPr id="2" name="1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675" y="47625"/>
            <a:ext cx="1362627" cy="7715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5 CuadroTexto"/>
          <xdr:cNvSpPr txBox="1">
            <a:spLocks noChangeArrowheads="1"/>
          </xdr:cNvSpPr>
        </xdr:nvSpPr>
        <xdr:spPr>
          <a:xfrm>
            <a:off x="1429302" y="514293"/>
            <a:ext cx="4666698" cy="3715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Cuenta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satélite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la cultura en Andalucía </a:t>
            </a:r>
            <a:r>
              <a:rPr lang="en-US" cap="none" sz="1800" b="1" i="0" u="none" baseline="0">
                <a:solidFill>
                  <a:srgbClr val="008000"/>
                </a:solidFill>
                <a:latin typeface="DIN Alternate"/>
                <a:ea typeface="DIN Alternate"/>
                <a:cs typeface="DIN Alternate"/>
              </a:rPr>
              <a:t>2010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1" customWidth="1"/>
    <col min="2" max="4" width="2.140625" style="1" customWidth="1"/>
    <col min="5" max="12" width="7.421875" style="1" customWidth="1"/>
    <col min="13" max="13" width="7.28125" style="1" customWidth="1"/>
    <col min="14" max="17" width="7.421875" style="1" customWidth="1"/>
    <col min="18" max="18" width="0.85546875" style="1" customWidth="1"/>
    <col min="19" max="19" width="0.71875" style="1" customWidth="1"/>
    <col min="20" max="23" width="4.7109375" style="1" customWidth="1"/>
    <col min="24" max="32" width="5.57421875" style="1" customWidth="1"/>
    <col min="33" max="33" width="3.28125" style="1" customWidth="1"/>
    <col min="34" max="38" width="5.57421875" style="1" customWidth="1"/>
    <col min="39" max="39" width="1.57421875" style="1" customWidth="1"/>
    <col min="40" max="43" width="5.57421875" style="1" customWidth="1"/>
    <col min="44" max="44" width="5.7109375" style="1" customWidth="1"/>
    <col min="45" max="45" width="10.7109375" style="1" customWidth="1"/>
    <col min="46" max="46" width="2.00390625" style="1" customWidth="1"/>
    <col min="47" max="16384" width="9.140625" style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B2" s="8"/>
    </row>
    <row r="3" spans="1:48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V3" s="8"/>
    </row>
    <row r="4" spans="1:20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customHeight="1">
      <c r="A6" s="2"/>
      <c r="B6" s="2"/>
      <c r="C6" s="2"/>
      <c r="D6" s="2"/>
      <c r="E6" s="7"/>
      <c r="F6" s="7"/>
      <c r="G6" s="7"/>
      <c r="H6" s="7"/>
      <c r="I6" s="7"/>
      <c r="J6" s="7"/>
      <c r="K6" s="7"/>
      <c r="L6" s="2"/>
      <c r="M6" s="2"/>
      <c r="N6" s="2"/>
      <c r="O6" s="2"/>
      <c r="P6" s="2"/>
      <c r="Q6" s="2"/>
      <c r="R6" s="2"/>
      <c r="S6" s="2"/>
      <c r="T6" s="2"/>
    </row>
    <row r="7" spans="1:20" ht="15.75" customHeight="1">
      <c r="A7" s="2"/>
      <c r="B7" s="2"/>
      <c r="C7" s="2"/>
      <c r="D7" s="2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</row>
    <row r="8" spans="1:20" ht="15.75" customHeight="1">
      <c r="A8" s="2"/>
      <c r="B8" s="2"/>
      <c r="C8" s="2"/>
      <c r="D8" s="2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>
      <c r="A9" s="2"/>
      <c r="B9" s="2"/>
      <c r="C9" s="2"/>
      <c r="D9" s="2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</row>
    <row r="10" spans="1:20" ht="15.75" customHeight="1">
      <c r="A10" s="2"/>
      <c r="B10" s="2"/>
      <c r="C10" s="2"/>
      <c r="D10" s="2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</row>
    <row r="11" spans="1:20" ht="15.75" customHeight="1">
      <c r="A11" s="2"/>
      <c r="B11" s="2"/>
      <c r="C11" s="2"/>
      <c r="D11" s="2"/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>
      <c r="A12" s="2"/>
      <c r="B12" s="2"/>
      <c r="C12" s="2"/>
      <c r="D12" s="2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2"/>
      <c r="B13" s="2"/>
      <c r="C13" s="2"/>
      <c r="D13" s="2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customHeight="1">
      <c r="A14" s="2"/>
      <c r="B14" s="2"/>
      <c r="C14" s="2"/>
      <c r="D14" s="2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</row>
    <row r="15" spans="1:20" ht="15.75" customHeight="1">
      <c r="A15" s="2"/>
      <c r="B15" s="2"/>
      <c r="C15" s="2"/>
      <c r="D15" s="2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customHeight="1">
      <c r="A16" s="2"/>
      <c r="B16" s="2"/>
      <c r="C16" s="2"/>
      <c r="D16" s="2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>
      <c r="A17" s="2"/>
      <c r="B17" s="2"/>
      <c r="C17" s="2"/>
      <c r="D17" s="2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>
      <c r="A18" s="2"/>
      <c r="B18" s="2"/>
      <c r="C18" s="2"/>
      <c r="D18" s="2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>
      <c r="A19" s="2"/>
      <c r="B19" s="2"/>
      <c r="C19" s="2"/>
      <c r="D19" s="2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>
      <c r="A20" s="2"/>
      <c r="B20" s="2"/>
      <c r="C20" s="2"/>
      <c r="D20" s="2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>
      <c r="A21" s="2"/>
      <c r="B21" s="2"/>
      <c r="C21" s="2"/>
      <c r="D21" s="2"/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>
      <c r="A22" s="2"/>
      <c r="B22" s="2"/>
      <c r="C22" s="2"/>
      <c r="D22" s="2"/>
      <c r="E22" s="4"/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>
      <c r="A23" s="2"/>
      <c r="B23" s="2"/>
      <c r="C23" s="2"/>
      <c r="D23" s="2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>
      <c r="A24" s="2"/>
      <c r="B24" s="2"/>
      <c r="C24" s="2"/>
      <c r="D24" s="2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>
      <c r="A25" s="2"/>
      <c r="B25" s="2"/>
      <c r="C25" s="2"/>
      <c r="D25" s="2"/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>
      <c r="A26" s="2"/>
      <c r="B26" s="2"/>
      <c r="C26" s="2"/>
      <c r="D26" s="2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>
      <c r="A27" s="2"/>
      <c r="B27" s="2"/>
      <c r="C27" s="2"/>
      <c r="D27" s="2"/>
      <c r="E27" s="4"/>
      <c r="F27" s="4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>
      <c r="A28" s="2"/>
      <c r="B28" s="2"/>
      <c r="C28" s="2"/>
      <c r="D28" s="2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customHeight="1">
      <c r="A29" s="2"/>
      <c r="B29" s="2"/>
      <c r="C29" s="2"/>
      <c r="D29" s="2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customHeight="1">
      <c r="A30" s="2"/>
      <c r="B30" s="2"/>
      <c r="C30" s="2"/>
      <c r="D30" s="2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customHeight="1">
      <c r="A31" s="2"/>
      <c r="B31" s="2"/>
      <c r="C31" s="2"/>
      <c r="D31" s="2"/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>
      <c r="A32" s="2"/>
      <c r="B32" s="2"/>
      <c r="C32" s="2"/>
      <c r="D32" s="2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customHeight="1">
      <c r="A33" s="2"/>
      <c r="B33" s="2"/>
      <c r="C33" s="2"/>
      <c r="D33" s="2"/>
      <c r="E33" s="4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customHeight="1">
      <c r="A34" s="2"/>
      <c r="B34" s="2"/>
      <c r="C34" s="2"/>
      <c r="D34" s="2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>
      <c r="A35" s="2"/>
      <c r="B35" s="2"/>
      <c r="C35" s="2"/>
      <c r="D35" s="2"/>
      <c r="E35" s="4"/>
      <c r="F35" s="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>
      <c r="A36" s="2"/>
      <c r="B36" s="2"/>
      <c r="C36" s="2"/>
      <c r="D36" s="2"/>
      <c r="E36" s="4"/>
      <c r="F36" s="4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customHeight="1">
      <c r="A37" s="2"/>
      <c r="B37" s="2"/>
      <c r="C37" s="2"/>
      <c r="D37" s="2"/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customHeight="1">
      <c r="A38" s="2"/>
      <c r="B38" s="2"/>
      <c r="C38" s="2"/>
      <c r="D38" s="2"/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</row>
    <row r="39" spans="1:20" ht="14.25" customHeight="1">
      <c r="A39" s="2"/>
      <c r="B39" s="2"/>
      <c r="C39" s="2"/>
      <c r="D39" s="2"/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>
      <c r="A40" s="2"/>
      <c r="B40" s="2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6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5"/>
      <c r="O42" s="2"/>
      <c r="P42" s="2"/>
      <c r="Q42" s="2"/>
      <c r="R42" s="2"/>
      <c r="S42" s="2"/>
      <c r="T42" s="2"/>
    </row>
    <row r="43" spans="1:20" ht="3" customHeight="1">
      <c r="A43" s="2"/>
      <c r="B43" s="2"/>
      <c r="C43" s="2"/>
      <c r="D43" s="2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3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ht="12.75"/>
    <row r="63" ht="12.75"/>
    <row r="66" ht="14.25" customHeight="1"/>
  </sheetData>
  <sheetProtection/>
  <printOptions/>
  <pageMargins left="0" right="0" top="0" bottom="0" header="0" footer="0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72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64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45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16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3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0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6016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1650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1181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1884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266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40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995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3220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367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1274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1579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1109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205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255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125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484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40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995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677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151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167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1371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24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37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84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581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190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82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79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294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7764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7764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820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820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234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234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21593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19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5" width="10.7109375" style="11" customWidth="1"/>
    <col min="6" max="6" width="2.7109375" style="9" customWidth="1"/>
    <col min="7" max="7" width="11.421875" style="41" customWidth="1"/>
    <col min="8" max="16384" width="11.421875" style="9" customWidth="1"/>
  </cols>
  <sheetData>
    <row r="1" ht="13.5" customHeight="1"/>
    <row r="2" ht="13.5" customHeight="1"/>
    <row r="3" ht="37.5" customHeight="1"/>
    <row r="4" ht="16.5" customHeight="1"/>
    <row r="5" spans="2:8" ht="22.5" customHeight="1">
      <c r="B5" s="39" t="s">
        <v>76</v>
      </c>
      <c r="C5" s="78"/>
      <c r="D5" s="78"/>
      <c r="E5" s="79"/>
      <c r="F5" s="42"/>
      <c r="G5" s="43"/>
      <c r="H5" s="42"/>
    </row>
    <row r="6" spans="2:9" ht="15.75" customHeight="1">
      <c r="B6" s="38"/>
      <c r="C6" s="38"/>
      <c r="D6" s="38"/>
      <c r="E6" s="38"/>
      <c r="G6" s="42"/>
      <c r="H6" s="43"/>
      <c r="I6" s="42"/>
    </row>
    <row r="7" spans="2:6" s="31" customFormat="1" ht="25.5" customHeight="1">
      <c r="B7" s="61" t="s">
        <v>38</v>
      </c>
      <c r="C7" s="76" t="s">
        <v>77</v>
      </c>
      <c r="D7" s="76" t="s">
        <v>78</v>
      </c>
      <c r="E7" s="71" t="s">
        <v>1</v>
      </c>
      <c r="F7" s="73"/>
    </row>
    <row r="8" spans="2:6" s="31" customFormat="1" ht="18" customHeight="1">
      <c r="B8" s="80" t="s">
        <v>9</v>
      </c>
      <c r="C8" s="81">
        <v>2810</v>
      </c>
      <c r="D8" s="81">
        <v>4391</v>
      </c>
      <c r="E8" s="77">
        <f>+C8+D8</f>
        <v>7201</v>
      </c>
      <c r="F8" s="73"/>
    </row>
    <row r="9" spans="2:6" s="25" customFormat="1" ht="18" customHeight="1">
      <c r="B9" s="80" t="s">
        <v>8</v>
      </c>
      <c r="C9" s="81">
        <v>10516</v>
      </c>
      <c r="D9" s="81">
        <v>8415</v>
      </c>
      <c r="E9" s="77">
        <f aca="true" t="shared" si="0" ref="E9:E16">+C9+D9</f>
        <v>18931</v>
      </c>
      <c r="F9" s="74"/>
    </row>
    <row r="10" spans="2:6" s="25" customFormat="1" ht="18" customHeight="1">
      <c r="B10" s="80" t="s">
        <v>7</v>
      </c>
      <c r="C10" s="81">
        <v>2955</v>
      </c>
      <c r="D10" s="81">
        <v>2106</v>
      </c>
      <c r="E10" s="77">
        <f t="shared" si="0"/>
        <v>5061</v>
      </c>
      <c r="F10" s="74"/>
    </row>
    <row r="11" spans="2:6" s="25" customFormat="1" ht="18" customHeight="1">
      <c r="B11" s="80" t="s">
        <v>6</v>
      </c>
      <c r="C11" s="81">
        <v>3726</v>
      </c>
      <c r="D11" s="81">
        <v>1986</v>
      </c>
      <c r="E11" s="77">
        <f t="shared" si="0"/>
        <v>5712</v>
      </c>
      <c r="F11" s="74"/>
    </row>
    <row r="12" spans="2:6" s="25" customFormat="1" ht="18" customHeight="1">
      <c r="B12" s="80" t="s">
        <v>5</v>
      </c>
      <c r="C12" s="81">
        <v>3649</v>
      </c>
      <c r="D12" s="81">
        <v>2525</v>
      </c>
      <c r="E12" s="77">
        <f t="shared" si="0"/>
        <v>6174</v>
      </c>
      <c r="F12" s="74"/>
    </row>
    <row r="13" spans="2:6" s="25" customFormat="1" ht="18" customHeight="1">
      <c r="B13" s="80" t="s">
        <v>59</v>
      </c>
      <c r="C13" s="81">
        <v>5900</v>
      </c>
      <c r="D13" s="81">
        <v>3682</v>
      </c>
      <c r="E13" s="77">
        <f t="shared" si="0"/>
        <v>9582</v>
      </c>
      <c r="F13" s="74"/>
    </row>
    <row r="14" spans="2:6" s="25" customFormat="1" ht="18" customHeight="1">
      <c r="B14" s="80" t="s">
        <v>4</v>
      </c>
      <c r="C14" s="81">
        <v>10155</v>
      </c>
      <c r="D14" s="81">
        <v>3612</v>
      </c>
      <c r="E14" s="77">
        <f t="shared" si="0"/>
        <v>13767</v>
      </c>
      <c r="F14" s="74"/>
    </row>
    <row r="15" spans="2:6" s="25" customFormat="1" ht="18" customHeight="1">
      <c r="B15" s="80" t="s">
        <v>3</v>
      </c>
      <c r="C15" s="81">
        <v>3981</v>
      </c>
      <c r="D15" s="81">
        <v>4563</v>
      </c>
      <c r="E15" s="77">
        <f t="shared" si="0"/>
        <v>8544</v>
      </c>
      <c r="F15" s="74"/>
    </row>
    <row r="16" spans="2:6" s="25" customFormat="1" ht="18" customHeight="1">
      <c r="B16" s="80" t="s">
        <v>2</v>
      </c>
      <c r="C16" s="81">
        <v>640</v>
      </c>
      <c r="D16" s="81">
        <v>1429</v>
      </c>
      <c r="E16" s="77">
        <f t="shared" si="0"/>
        <v>2069</v>
      </c>
      <c r="F16" s="74"/>
    </row>
    <row r="17" spans="2:6" s="25" customFormat="1" ht="18" customHeight="1">
      <c r="B17" s="68" t="s">
        <v>1</v>
      </c>
      <c r="C17" s="69">
        <f>+C8+C9+C10+C11+C12+C13+C14+C15+C16</f>
        <v>44332</v>
      </c>
      <c r="D17" s="69">
        <f>+D8+D9+D10+D11+D12+D13+D14+D15+D16</f>
        <v>32709</v>
      </c>
      <c r="E17" s="69">
        <f>+E8+E9+E10+E11+E12+E13+E14+E15+E16</f>
        <v>77041</v>
      </c>
      <c r="F17" s="74"/>
    </row>
    <row r="18" spans="2:4" s="17" customFormat="1" ht="3" customHeight="1">
      <c r="B18" s="21"/>
      <c r="C18" s="19"/>
      <c r="D18" s="18"/>
    </row>
    <row r="19" spans="2:7" ht="12.75">
      <c r="B19" s="20" t="s">
        <v>0</v>
      </c>
      <c r="F19" s="41"/>
      <c r="G19" s="9"/>
    </row>
  </sheetData>
  <sheetProtection/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89" r:id="rId2"/>
  <headerFooter alignWithMargins="0">
    <oddFooter>&amp;R&amp;9 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44" customWidth="1"/>
    <col min="2" max="2" width="2.8515625" style="44" customWidth="1"/>
    <col min="3" max="3" width="1.57421875" style="44" customWidth="1"/>
    <col min="4" max="4" width="10.7109375" style="44" customWidth="1"/>
    <col min="5" max="5" width="5.8515625" style="44" customWidth="1"/>
    <col min="6" max="9" width="5.57421875" style="44" customWidth="1"/>
    <col min="10" max="10" width="7.140625" style="44" customWidth="1"/>
    <col min="11" max="11" width="6.28125" style="44" customWidth="1"/>
    <col min="12" max="12" width="5.57421875" style="44" customWidth="1"/>
    <col min="13" max="13" width="3.28125" style="44" customWidth="1"/>
    <col min="14" max="14" width="5.57421875" style="44" customWidth="1"/>
    <col min="15" max="15" width="6.140625" style="44" customWidth="1"/>
    <col min="16" max="16" width="6.57421875" style="44" customWidth="1"/>
    <col min="17" max="17" width="2.8515625" style="44" customWidth="1"/>
    <col min="18" max="18" width="8.28125" style="44" customWidth="1"/>
    <col min="19" max="19" width="0.2890625" style="44" customWidth="1"/>
    <col min="20" max="20" width="2.140625" style="44" customWidth="1"/>
    <col min="21" max="22" width="5.57421875" style="44" customWidth="1"/>
    <col min="23" max="23" width="5.7109375" style="44" customWidth="1"/>
    <col min="24" max="24" width="10.7109375" style="44" customWidth="1"/>
    <col min="25" max="25" width="2.00390625" style="44" customWidth="1"/>
    <col min="26" max="16384" width="9.140625" style="44" customWidth="1"/>
  </cols>
  <sheetData>
    <row r="1" ht="12.75"/>
    <row r="2" spans="1:20" ht="18.75" customHeight="1">
      <c r="A2" s="46"/>
      <c r="B2" s="46"/>
      <c r="C2" s="46"/>
      <c r="D2" s="46"/>
      <c r="E2" s="46"/>
      <c r="F2" s="46"/>
      <c r="G2" s="46"/>
      <c r="H2" s="46"/>
      <c r="I2" s="5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9" ht="21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AC3" s="57"/>
    </row>
    <row r="4" spans="1:20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5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5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5.75" customHeight="1">
      <c r="A9" s="46"/>
      <c r="B9" s="7"/>
      <c r="C9" s="46"/>
      <c r="D9" s="4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46"/>
    </row>
    <row r="10" spans="1:20" ht="15.75" customHeight="1">
      <c r="A10" s="46"/>
      <c r="B10" s="7"/>
      <c r="C10" s="56"/>
      <c r="D10" s="55" t="s">
        <v>29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46"/>
    </row>
    <row r="11" spans="1:20" ht="15.75" customHeight="1">
      <c r="A11" s="46"/>
      <c r="B11" s="7"/>
      <c r="C11" s="56"/>
      <c r="D11" s="5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46"/>
    </row>
    <row r="12" spans="1:20" ht="15.75" customHeight="1">
      <c r="A12" s="46"/>
      <c r="B12" s="48"/>
      <c r="C12" s="48"/>
      <c r="D12" s="7" t="s">
        <v>28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6"/>
    </row>
    <row r="13" spans="1:20" ht="7.5" customHeight="1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6"/>
    </row>
    <row r="14" spans="1:21" ht="15.75" customHeight="1">
      <c r="A14" s="46"/>
      <c r="B14" s="48"/>
      <c r="C14" s="48"/>
      <c r="D14" s="53" t="s">
        <v>27</v>
      </c>
      <c r="E14" s="75" t="s">
        <v>80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 t="s">
        <v>15</v>
      </c>
      <c r="S14" s="48"/>
      <c r="T14" s="48"/>
      <c r="U14" s="54"/>
    </row>
    <row r="15" spans="1:21" ht="15.75" customHeight="1">
      <c r="A15" s="46"/>
      <c r="B15" s="48"/>
      <c r="C15" s="48"/>
      <c r="D15" s="53" t="s">
        <v>26</v>
      </c>
      <c r="E15" s="75" t="s">
        <v>81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 t="s">
        <v>14</v>
      </c>
      <c r="S15" s="48"/>
      <c r="T15" s="48"/>
      <c r="U15" s="54"/>
    </row>
    <row r="16" spans="1:21" ht="15.75" customHeight="1">
      <c r="A16" s="46"/>
      <c r="B16" s="48"/>
      <c r="C16" s="48"/>
      <c r="D16" s="53" t="s">
        <v>25</v>
      </c>
      <c r="E16" s="75" t="s">
        <v>82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 t="s">
        <v>24</v>
      </c>
      <c r="S16" s="48"/>
      <c r="T16" s="48"/>
      <c r="U16" s="54"/>
    </row>
    <row r="17" spans="1:21" ht="15.75" customHeight="1">
      <c r="A17" s="46"/>
      <c r="B17" s="48"/>
      <c r="C17" s="48"/>
      <c r="D17" s="53" t="s">
        <v>23</v>
      </c>
      <c r="E17" s="75" t="s">
        <v>83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 t="s">
        <v>13</v>
      </c>
      <c r="S17" s="48"/>
      <c r="T17" s="48"/>
      <c r="U17" s="54"/>
    </row>
    <row r="18" spans="1:21" ht="15.75" customHeight="1">
      <c r="A18" s="46"/>
      <c r="B18" s="48"/>
      <c r="C18" s="48"/>
      <c r="D18" s="53" t="s">
        <v>22</v>
      </c>
      <c r="E18" s="75" t="s">
        <v>84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 t="s">
        <v>21</v>
      </c>
      <c r="S18" s="48"/>
      <c r="T18" s="48"/>
      <c r="U18" s="54"/>
    </row>
    <row r="19" spans="1:21" ht="15.75" customHeight="1">
      <c r="A19" s="46"/>
      <c r="B19" s="48"/>
      <c r="C19" s="48"/>
      <c r="D19" s="53" t="s">
        <v>20</v>
      </c>
      <c r="E19" s="75" t="s">
        <v>73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 t="s">
        <v>19</v>
      </c>
      <c r="S19" s="48"/>
      <c r="T19" s="48"/>
      <c r="U19" s="54"/>
    </row>
    <row r="20" spans="1:21" ht="15.75" customHeight="1">
      <c r="A20" s="46"/>
      <c r="B20" s="48"/>
      <c r="C20" s="48"/>
      <c r="D20" s="53" t="s">
        <v>18</v>
      </c>
      <c r="E20" s="75" t="s">
        <v>74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 t="s">
        <v>12</v>
      </c>
      <c r="S20" s="48"/>
      <c r="T20" s="48"/>
      <c r="U20" s="54"/>
    </row>
    <row r="21" spans="1:21" ht="15.75" customHeight="1">
      <c r="A21" s="46"/>
      <c r="B21" s="48"/>
      <c r="C21" s="48"/>
      <c r="D21" s="53" t="s">
        <v>17</v>
      </c>
      <c r="E21" s="75" t="s">
        <v>75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 t="s">
        <v>11</v>
      </c>
      <c r="S21" s="48"/>
      <c r="T21" s="48"/>
      <c r="U21" s="54"/>
    </row>
    <row r="22" spans="1:21" ht="15.75" customHeight="1">
      <c r="A22" s="46"/>
      <c r="B22" s="48"/>
      <c r="C22" s="48"/>
      <c r="D22" s="53" t="s">
        <v>16</v>
      </c>
      <c r="E22" s="75" t="s">
        <v>79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 t="s">
        <v>10</v>
      </c>
      <c r="S22" s="48"/>
      <c r="T22" s="48"/>
      <c r="U22" s="54"/>
    </row>
    <row r="23" spans="1:21" ht="15.75" customHeight="1">
      <c r="A23" s="46"/>
      <c r="B23" s="48"/>
      <c r="C23" s="48"/>
      <c r="D23" s="53"/>
      <c r="E23" s="75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4"/>
    </row>
    <row r="24" spans="1:21" ht="15.75" customHeight="1">
      <c r="A24" s="46"/>
      <c r="B24" s="48"/>
      <c r="C24" s="48"/>
      <c r="D24" s="53"/>
      <c r="E24" s="7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4"/>
    </row>
    <row r="25" spans="1:21" ht="15.75" customHeight="1">
      <c r="A25" s="46"/>
      <c r="B25" s="48"/>
      <c r="C25" s="48"/>
      <c r="D25" s="53"/>
      <c r="E25" s="75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4"/>
    </row>
    <row r="26" spans="1:21" ht="15.75" customHeight="1">
      <c r="A26" s="46"/>
      <c r="B26" s="48"/>
      <c r="C26" s="48"/>
      <c r="D26" s="53"/>
      <c r="E26" s="7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4"/>
    </row>
    <row r="27" spans="1:21" ht="15.75" customHeight="1">
      <c r="A27" s="46"/>
      <c r="B27" s="48"/>
      <c r="C27" s="48"/>
      <c r="D27" s="53"/>
      <c r="E27" s="75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4"/>
    </row>
    <row r="28" spans="1:21" ht="15.75" customHeight="1">
      <c r="A28" s="46"/>
      <c r="B28" s="48"/>
      <c r="C28" s="48"/>
      <c r="D28" s="53"/>
      <c r="E28" s="7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4"/>
    </row>
    <row r="29" spans="1:21" ht="15.75" customHeight="1">
      <c r="A29" s="46"/>
      <c r="B29" s="48"/>
      <c r="C29" s="48"/>
      <c r="D29" s="53"/>
      <c r="E29" s="75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4"/>
    </row>
    <row r="30" spans="1:21" ht="15.75" customHeight="1">
      <c r="A30" s="46"/>
      <c r="B30" s="48"/>
      <c r="C30" s="48"/>
      <c r="D30" s="53"/>
      <c r="E30" s="7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4"/>
    </row>
    <row r="31" spans="1:21" ht="15.75" customHeight="1">
      <c r="A31" s="46"/>
      <c r="B31" s="48"/>
      <c r="C31" s="48"/>
      <c r="D31" s="53"/>
      <c r="E31" s="75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4"/>
    </row>
    <row r="32" spans="1:21" ht="15.75" customHeight="1">
      <c r="A32" s="46"/>
      <c r="B32" s="48"/>
      <c r="C32" s="48"/>
      <c r="D32" s="53"/>
      <c r="E32" s="75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4"/>
    </row>
    <row r="33" spans="1:21" ht="15.75" customHeight="1">
      <c r="A33" s="46"/>
      <c r="B33" s="48"/>
      <c r="C33" s="48"/>
      <c r="D33" s="53"/>
      <c r="E33" s="75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4"/>
    </row>
    <row r="34" spans="1:21" ht="15.75" customHeight="1">
      <c r="A34" s="46"/>
      <c r="B34" s="48"/>
      <c r="C34" s="48"/>
      <c r="D34" s="53"/>
      <c r="E34" s="7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4"/>
    </row>
    <row r="35" spans="1:21" ht="15.75" customHeight="1">
      <c r="A35" s="46"/>
      <c r="B35" s="48"/>
      <c r="C35" s="48"/>
      <c r="D35" s="53"/>
      <c r="E35" s="75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4"/>
    </row>
    <row r="36" spans="1:21" ht="15.75" customHeight="1">
      <c r="A36" s="46"/>
      <c r="B36" s="48"/>
      <c r="C36" s="48"/>
      <c r="D36" s="53"/>
      <c r="E36" s="7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4"/>
    </row>
    <row r="37" spans="1:21" ht="15.75" customHeight="1">
      <c r="A37" s="46"/>
      <c r="B37" s="48"/>
      <c r="C37" s="48"/>
      <c r="D37" s="53"/>
      <c r="E37" s="75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4"/>
    </row>
    <row r="38" spans="1:21" ht="15.75" customHeight="1">
      <c r="A38" s="46"/>
      <c r="B38" s="48"/>
      <c r="C38" s="48"/>
      <c r="D38" s="53"/>
      <c r="E38" s="7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4"/>
    </row>
    <row r="39" spans="1:21" ht="15.75" customHeight="1">
      <c r="A39" s="46"/>
      <c r="B39" s="48"/>
      <c r="C39" s="48"/>
      <c r="D39" s="53"/>
      <c r="E39" s="7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4"/>
    </row>
    <row r="40" spans="1:21" ht="15.75" customHeight="1">
      <c r="A40" s="46"/>
      <c r="B40" s="48"/>
      <c r="C40" s="48"/>
      <c r="D40" s="53"/>
      <c r="E40" s="75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4"/>
    </row>
    <row r="41" spans="1:21" ht="15.75" customHeight="1">
      <c r="A41" s="46"/>
      <c r="B41" s="48"/>
      <c r="C41" s="48"/>
      <c r="D41" s="53"/>
      <c r="E41" s="75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4"/>
    </row>
    <row r="42" spans="1:21" ht="15.75" customHeight="1">
      <c r="A42" s="46"/>
      <c r="B42" s="48"/>
      <c r="C42" s="48"/>
      <c r="D42" s="53"/>
      <c r="E42" s="7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4"/>
    </row>
    <row r="43" spans="1:20" ht="15.75" customHeight="1">
      <c r="A43" s="4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6"/>
    </row>
    <row r="44" spans="1:20" ht="15.75" customHeight="1">
      <c r="A44" s="46"/>
      <c r="B44" s="48"/>
      <c r="C44" s="48"/>
      <c r="D44" s="52"/>
      <c r="E44" s="51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50"/>
      <c r="S44" s="48"/>
      <c r="T44" s="46"/>
    </row>
    <row r="45" spans="1:20" ht="15.75" customHeight="1">
      <c r="A45" s="46"/>
      <c r="B45" s="48"/>
      <c r="C45" s="48"/>
      <c r="D45" s="52"/>
      <c r="E45" s="51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0"/>
      <c r="S45" s="48"/>
      <c r="T45" s="46"/>
    </row>
    <row r="46" spans="1:20" ht="10.5" customHeight="1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8"/>
      <c r="T46" s="46"/>
    </row>
    <row r="47" spans="1:20" ht="12.75">
      <c r="A47" s="4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6"/>
    </row>
    <row r="48" spans="1:20" ht="12.75">
      <c r="A48" s="4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6"/>
    </row>
    <row r="49" spans="1:20" ht="12.75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6"/>
    </row>
    <row r="50" spans="1:20" ht="12.75">
      <c r="A50" s="4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6"/>
    </row>
    <row r="51" spans="1:20" ht="12.75">
      <c r="A51" s="4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6"/>
    </row>
    <row r="52" spans="1:20" ht="12.75">
      <c r="A52" s="4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6"/>
    </row>
    <row r="53" spans="1:20" ht="12.75">
      <c r="A53" s="4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6"/>
    </row>
    <row r="54" spans="1:20" ht="12.75">
      <c r="A54" s="4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6"/>
    </row>
    <row r="55" spans="1:20" ht="12.75">
      <c r="A55" s="4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6"/>
    </row>
    <row r="56" spans="1:20" ht="12.75">
      <c r="A56" s="4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6"/>
    </row>
    <row r="57" spans="1:20" ht="12.75">
      <c r="A57" s="46"/>
      <c r="B57" s="48"/>
      <c r="C57" s="46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</row>
    <row r="58" spans="1:20" ht="12.75">
      <c r="A58" s="4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6"/>
    </row>
    <row r="59" spans="1:20" ht="12.75">
      <c r="A59" s="46"/>
      <c r="B59" s="46"/>
      <c r="C59" s="46"/>
      <c r="D59" s="4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7" ht="12.75">
      <c r="S67" s="45">
        <v>1</v>
      </c>
    </row>
    <row r="68" ht="14.25" customHeight="1"/>
  </sheetData>
  <sheetProtection/>
  <hyperlinks>
    <hyperlink ref="R14" location="Tabla1!A1" display="Pág. 2"/>
    <hyperlink ref="R15" location="Tabla2!A1" display="Pág. 3"/>
    <hyperlink ref="R16" location="Tabla3!A1" display="Pág. 4"/>
    <hyperlink ref="R17" location="Tabla4!A1" display="Pág. 5"/>
    <hyperlink ref="R18" location="Tabla5!A1" display="Pág. 6"/>
    <hyperlink ref="R19" location="Tabla6!A1" display="Pág. 7"/>
    <hyperlink ref="R20" location="Tabla7!A1" display="Pág. 8"/>
    <hyperlink ref="R21" location="Tabla8!A1" display="Pág. 9"/>
    <hyperlink ref="R22" location="Tabla9!A1" display="Pág. 10"/>
  </hyperlinks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22.57421875" style="12" customWidth="1"/>
    <col min="3" max="3" width="10.140625" style="12" customWidth="1"/>
    <col min="4" max="4" width="7.7109375" style="11" customWidth="1"/>
    <col min="5" max="6" width="8.421875" style="11" customWidth="1"/>
    <col min="7" max="7" width="9.140625" style="11" customWidth="1"/>
    <col min="8" max="8" width="8.421875" style="11" customWidth="1"/>
    <col min="9" max="9" width="7.7109375" style="11" customWidth="1"/>
    <col min="10" max="10" width="12.28125" style="10" bestFit="1" customWidth="1"/>
    <col min="11" max="11" width="2.00390625" style="9" customWidth="1"/>
    <col min="12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85</v>
      </c>
      <c r="C5" s="83"/>
      <c r="D5" s="83"/>
      <c r="E5" s="83"/>
      <c r="F5" s="83"/>
      <c r="G5" s="83"/>
      <c r="H5" s="83"/>
      <c r="I5" s="83"/>
      <c r="J5" s="83"/>
      <c r="K5" s="84"/>
    </row>
    <row r="6" spans="2:9" ht="15.75" customHeight="1">
      <c r="B6" s="38"/>
      <c r="C6" s="38"/>
      <c r="D6" s="38"/>
      <c r="E6" s="38"/>
      <c r="F6" s="38"/>
      <c r="G6" s="38"/>
      <c r="H6" s="38"/>
      <c r="I6" s="38"/>
    </row>
    <row r="7" spans="2:11" s="31" customFormat="1" ht="28.5" customHeight="1">
      <c r="B7" s="37"/>
      <c r="C7" s="37"/>
      <c r="D7" s="36"/>
      <c r="E7" s="36"/>
      <c r="F7" s="36"/>
      <c r="G7" s="36"/>
      <c r="H7" s="59"/>
      <c r="I7" s="59"/>
      <c r="J7" s="59">
        <v>2010</v>
      </c>
      <c r="K7" s="59"/>
    </row>
    <row r="8" spans="2:11" s="31" customFormat="1" ht="6" customHeight="1">
      <c r="B8" s="35"/>
      <c r="C8" s="35"/>
      <c r="D8" s="35"/>
      <c r="E8" s="34"/>
      <c r="F8" s="34"/>
      <c r="G8" s="34"/>
      <c r="H8" s="34"/>
      <c r="I8" s="34"/>
      <c r="J8" s="34"/>
      <c r="K8" s="34"/>
    </row>
    <row r="9" spans="2:13" s="31" customFormat="1" ht="16.5" customHeight="1">
      <c r="B9" s="35" t="s">
        <v>30</v>
      </c>
      <c r="C9" s="33"/>
      <c r="D9" s="32"/>
      <c r="E9" s="32"/>
      <c r="F9" s="32"/>
      <c r="G9" s="32"/>
      <c r="H9" s="32"/>
      <c r="I9" s="32"/>
      <c r="J9" s="30">
        <v>6376855666</v>
      </c>
      <c r="K9" s="30"/>
      <c r="M9" s="25"/>
    </row>
    <row r="10" spans="2:11" s="25" customFormat="1" ht="16.5" customHeight="1">
      <c r="B10" s="27" t="s">
        <v>31</v>
      </c>
      <c r="C10" s="29"/>
      <c r="D10" s="28"/>
      <c r="E10" s="28"/>
      <c r="F10" s="28"/>
      <c r="G10" s="28"/>
      <c r="H10" s="28"/>
      <c r="I10" s="28"/>
      <c r="J10" s="26">
        <v>3740960919</v>
      </c>
      <c r="K10" s="30"/>
    </row>
    <row r="11" spans="2:11" s="25" customFormat="1" ht="16.5" customHeight="1">
      <c r="B11" s="27" t="s">
        <v>32</v>
      </c>
      <c r="C11" s="29"/>
      <c r="D11" s="28"/>
      <c r="E11" s="28"/>
      <c r="F11" s="28"/>
      <c r="G11" s="28"/>
      <c r="H11" s="28"/>
      <c r="I11" s="28"/>
      <c r="J11" s="26">
        <v>2635894747</v>
      </c>
      <c r="K11" s="30"/>
    </row>
    <row r="12" spans="2:11" s="25" customFormat="1" ht="16.5" customHeight="1">
      <c r="B12" s="60" t="s">
        <v>33</v>
      </c>
      <c r="C12" s="29"/>
      <c r="D12" s="28"/>
      <c r="E12" s="28"/>
      <c r="F12" s="28"/>
      <c r="G12" s="28"/>
      <c r="H12" s="28"/>
      <c r="I12" s="28"/>
      <c r="J12" s="28">
        <v>1529532702</v>
      </c>
      <c r="K12" s="30"/>
    </row>
    <row r="13" spans="2:11" s="25" customFormat="1" ht="16.5" customHeight="1">
      <c r="B13" s="60" t="s">
        <v>34</v>
      </c>
      <c r="C13" s="29"/>
      <c r="D13" s="28"/>
      <c r="E13" s="28"/>
      <c r="F13" s="28"/>
      <c r="G13" s="28"/>
      <c r="H13" s="28"/>
      <c r="I13" s="28"/>
      <c r="J13" s="28">
        <v>1106362045</v>
      </c>
      <c r="K13" s="30"/>
    </row>
    <row r="14" spans="2:11" s="25" customFormat="1" ht="16.5" customHeight="1">
      <c r="B14" s="27" t="s">
        <v>35</v>
      </c>
      <c r="C14" s="29"/>
      <c r="D14" s="28"/>
      <c r="E14" s="28"/>
      <c r="F14" s="28"/>
      <c r="G14" s="28"/>
      <c r="H14" s="28"/>
      <c r="I14" s="28"/>
      <c r="J14" s="26">
        <v>77041</v>
      </c>
      <c r="K14" s="30"/>
    </row>
    <row r="15" spans="2:11" s="25" customFormat="1" ht="16.5" customHeight="1">
      <c r="B15" s="60" t="s">
        <v>36</v>
      </c>
      <c r="C15" s="29"/>
      <c r="D15" s="28"/>
      <c r="E15" s="28"/>
      <c r="F15" s="28"/>
      <c r="G15" s="28"/>
      <c r="H15" s="28"/>
      <c r="I15" s="28"/>
      <c r="J15" s="28">
        <v>55448</v>
      </c>
      <c r="K15" s="30"/>
    </row>
    <row r="16" spans="2:11" s="25" customFormat="1" ht="16.5" customHeight="1">
      <c r="B16" s="60" t="s">
        <v>37</v>
      </c>
      <c r="C16" s="29"/>
      <c r="D16" s="28"/>
      <c r="E16" s="28"/>
      <c r="F16" s="28"/>
      <c r="G16" s="28"/>
      <c r="H16" s="28"/>
      <c r="I16" s="28"/>
      <c r="J16" s="28">
        <v>21593</v>
      </c>
      <c r="K16" s="30"/>
    </row>
    <row r="17" spans="2:11" s="17" customFormat="1" ht="6.75" customHeight="1" thickBot="1">
      <c r="B17" s="24"/>
      <c r="C17" s="24"/>
      <c r="D17" s="24"/>
      <c r="E17" s="23"/>
      <c r="F17" s="23"/>
      <c r="G17" s="23"/>
      <c r="H17" s="23"/>
      <c r="I17" s="23"/>
      <c r="J17" s="23"/>
      <c r="K17" s="22"/>
    </row>
    <row r="18" spans="2:10" s="17" customFormat="1" ht="3" customHeight="1">
      <c r="B18" s="21"/>
      <c r="C18" s="21"/>
      <c r="D18" s="19"/>
      <c r="E18" s="19"/>
      <c r="F18" s="19"/>
      <c r="G18" s="19"/>
      <c r="H18" s="19"/>
      <c r="I18" s="19"/>
      <c r="J18" s="18"/>
    </row>
    <row r="19" spans="2:10" s="17" customFormat="1" ht="13.5" customHeight="1">
      <c r="B19" s="20" t="s">
        <v>0</v>
      </c>
      <c r="C19" s="20"/>
      <c r="D19" s="19"/>
      <c r="E19" s="19"/>
      <c r="F19" s="19"/>
      <c r="G19" s="19"/>
      <c r="H19" s="19"/>
      <c r="I19" s="19"/>
      <c r="J19" s="18"/>
    </row>
    <row r="20" spans="2:10" s="13" customFormat="1" ht="14.25" customHeight="1">
      <c r="B20" s="16"/>
      <c r="C20" s="16"/>
      <c r="D20" s="15"/>
      <c r="E20" s="15"/>
      <c r="F20" s="15"/>
      <c r="G20" s="15"/>
      <c r="H20" s="15"/>
      <c r="I20" s="15"/>
      <c r="J20" s="14"/>
    </row>
  </sheetData>
  <sheetProtection/>
  <mergeCells count="1">
    <mergeCell ref="B5:K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5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86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383309307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114838036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92248782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123571734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52650755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1556143627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549511700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127111429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117460544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631392139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10982388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119685427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244971473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52251380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135587351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57132742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527396696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160884527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109594487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23384914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230548191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2984577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622399353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510347831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22710156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89341366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947195971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20972350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1484112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36314917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413144679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29311239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130300342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282512777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33155555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1294248386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1294248386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716335322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716335322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84855531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84855531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6376855666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87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166513814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55244050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44898339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46130994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20240431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905274637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333432746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46676894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48506475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403165069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4340419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69153034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134665657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21987502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87214972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25463183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366532582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112252607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80855491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12806939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159237182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1380363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395350546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334254020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12780954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48315572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543080121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16355665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428713.99999999994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9090100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254288115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18061535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60776004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165712670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18367318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697652240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697652240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491594529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491594529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40296793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40296793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3740960919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88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216795493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59593986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47350443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77440740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32410324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650868990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216078954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80434535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68954069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228227070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6641969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50532393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110305816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30263878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48372379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31669559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160864114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48631920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28738996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10577975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71311009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1604214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227048807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176093811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9929202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41025794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404115850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4616685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1055398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27224817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158856564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11249704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69524338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116800107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14788237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596596146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596596146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224740793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224740793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44558738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44558738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2635894747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89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174854584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44047776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38223593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65042132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27541083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360065190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123201736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41243046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18727556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156632887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4631539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15628426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42991387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16734439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19770697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6486251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104412591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33362110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23330053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7484879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39670056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565493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156340333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119244653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5097464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31998216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283602468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4481976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448625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17154151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94683207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3267570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56744751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99037595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7784593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205312946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205312946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168928552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168928552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33024651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33024651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1529532702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70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7201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2095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1493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2186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1427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18931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6551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2943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2824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4714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161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1738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5061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819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2229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2013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5712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1847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1238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538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2020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69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6174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4505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408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1261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9582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187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59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560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4349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311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1551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2001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564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13767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13767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8544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8544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2069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2069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77041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79.421875" style="12" bestFit="1" customWidth="1"/>
    <col min="3" max="3" width="3.7109375" style="12" customWidth="1"/>
    <col min="4" max="6" width="3.7109375" style="11" customWidth="1"/>
    <col min="7" max="7" width="12.28125" style="11" customWidth="1"/>
    <col min="8" max="8" width="2.7109375" style="9" customWidth="1"/>
    <col min="9" max="9" width="11.421875" style="41" customWidth="1"/>
    <col min="10" max="16384" width="11.421875" style="9" customWidth="1"/>
  </cols>
  <sheetData>
    <row r="1" ht="13.5" customHeight="1"/>
    <row r="2" ht="13.5" customHeight="1"/>
    <row r="3" ht="37.5" customHeight="1">
      <c r="C3" s="40"/>
    </row>
    <row r="4" ht="16.5" customHeight="1"/>
    <row r="5" spans="2:11" ht="22.5" customHeight="1">
      <c r="B5" s="82" t="s">
        <v>71</v>
      </c>
      <c r="C5" s="83"/>
      <c r="D5" s="83"/>
      <c r="E5" s="83"/>
      <c r="F5" s="83"/>
      <c r="G5" s="83"/>
      <c r="H5" s="84"/>
      <c r="I5" s="42"/>
      <c r="J5" s="43"/>
      <c r="K5" s="42"/>
    </row>
    <row r="6" spans="2:11" ht="15.75" customHeight="1">
      <c r="B6" s="38"/>
      <c r="C6" s="38"/>
      <c r="D6" s="38"/>
      <c r="E6" s="38"/>
      <c r="F6" s="38"/>
      <c r="G6" s="38"/>
      <c r="I6" s="42"/>
      <c r="J6" s="43"/>
      <c r="K6" s="42"/>
    </row>
    <row r="7" spans="2:9" s="31" customFormat="1" ht="25.5" customHeight="1">
      <c r="B7" s="61" t="s">
        <v>38</v>
      </c>
      <c r="C7" s="71"/>
      <c r="D7" s="71"/>
      <c r="E7" s="71"/>
      <c r="F7" s="71"/>
      <c r="G7" s="71">
        <v>2010</v>
      </c>
      <c r="H7" s="72"/>
      <c r="I7" s="73"/>
    </row>
    <row r="8" spans="2:9" s="31" customFormat="1" ht="18" customHeight="1">
      <c r="B8" s="62" t="s">
        <v>9</v>
      </c>
      <c r="C8" s="63"/>
      <c r="D8" s="63"/>
      <c r="E8" s="63"/>
      <c r="F8" s="63"/>
      <c r="G8" s="63">
        <f>SUM(G9:G12)</f>
        <v>7137</v>
      </c>
      <c r="H8" s="64"/>
      <c r="I8" s="73"/>
    </row>
    <row r="9" spans="2:9" s="25" customFormat="1" ht="18" customHeight="1">
      <c r="B9" s="65" t="s">
        <v>39</v>
      </c>
      <c r="C9" s="66"/>
      <c r="D9" s="66"/>
      <c r="E9" s="66"/>
      <c r="F9" s="66"/>
      <c r="G9" s="66">
        <v>2050</v>
      </c>
      <c r="H9" s="67"/>
      <c r="I9" s="74"/>
    </row>
    <row r="10" spans="2:9" s="25" customFormat="1" ht="18" customHeight="1">
      <c r="B10" s="65" t="s">
        <v>40</v>
      </c>
      <c r="C10" s="66"/>
      <c r="D10" s="66"/>
      <c r="E10" s="66"/>
      <c r="F10" s="66"/>
      <c r="G10" s="66">
        <v>1477</v>
      </c>
      <c r="H10" s="67"/>
      <c r="I10" s="74"/>
    </row>
    <row r="11" spans="2:9" s="25" customFormat="1" ht="18" customHeight="1">
      <c r="B11" s="65" t="s">
        <v>41</v>
      </c>
      <c r="C11" s="66"/>
      <c r="D11" s="66"/>
      <c r="E11" s="66"/>
      <c r="F11" s="66"/>
      <c r="G11" s="66">
        <v>2183</v>
      </c>
      <c r="H11" s="67"/>
      <c r="I11" s="74"/>
    </row>
    <row r="12" spans="2:9" s="25" customFormat="1" ht="18" customHeight="1">
      <c r="B12" s="65" t="s">
        <v>42</v>
      </c>
      <c r="C12" s="66"/>
      <c r="D12" s="66"/>
      <c r="E12" s="66"/>
      <c r="F12" s="66"/>
      <c r="G12" s="66">
        <v>1427</v>
      </c>
      <c r="H12" s="67"/>
      <c r="I12" s="74"/>
    </row>
    <row r="13" spans="2:9" s="25" customFormat="1" ht="18" customHeight="1">
      <c r="B13" s="62" t="s">
        <v>8</v>
      </c>
      <c r="C13" s="63"/>
      <c r="D13" s="63"/>
      <c r="E13" s="63"/>
      <c r="F13" s="63"/>
      <c r="G13" s="63">
        <f>+SUM(G14:G19)</f>
        <v>12915</v>
      </c>
      <c r="H13" s="64"/>
      <c r="I13" s="74"/>
    </row>
    <row r="14" spans="2:9" s="25" customFormat="1" ht="18" customHeight="1">
      <c r="B14" s="65" t="s">
        <v>43</v>
      </c>
      <c r="C14" s="66"/>
      <c r="D14" s="66"/>
      <c r="E14" s="66"/>
      <c r="F14" s="66"/>
      <c r="G14" s="66">
        <v>4901</v>
      </c>
      <c r="H14" s="67"/>
      <c r="I14" s="74"/>
    </row>
    <row r="15" spans="2:9" s="25" customFormat="1" ht="18" customHeight="1">
      <c r="B15" s="65" t="s">
        <v>44</v>
      </c>
      <c r="C15" s="66"/>
      <c r="D15" s="66"/>
      <c r="E15" s="66"/>
      <c r="F15" s="66"/>
      <c r="G15" s="66">
        <v>1762</v>
      </c>
      <c r="H15" s="67"/>
      <c r="I15" s="74"/>
    </row>
    <row r="16" spans="2:9" s="25" customFormat="1" ht="18" customHeight="1">
      <c r="B16" s="65" t="s">
        <v>45</v>
      </c>
      <c r="C16" s="66"/>
      <c r="D16" s="66"/>
      <c r="E16" s="66"/>
      <c r="F16" s="66"/>
      <c r="G16" s="66">
        <v>940</v>
      </c>
      <c r="H16" s="67"/>
      <c r="I16" s="74"/>
    </row>
    <row r="17" spans="2:9" s="25" customFormat="1" ht="18" customHeight="1">
      <c r="B17" s="65" t="s">
        <v>46</v>
      </c>
      <c r="C17" s="66"/>
      <c r="D17" s="66"/>
      <c r="E17" s="66"/>
      <c r="F17" s="66"/>
      <c r="G17" s="66">
        <v>4448</v>
      </c>
      <c r="H17" s="67"/>
      <c r="I17" s="74"/>
    </row>
    <row r="18" spans="2:9" s="25" customFormat="1" ht="18" customHeight="1">
      <c r="B18" s="65" t="s">
        <v>47</v>
      </c>
      <c r="C18" s="66"/>
      <c r="D18" s="66"/>
      <c r="E18" s="66"/>
      <c r="F18" s="66"/>
      <c r="G18" s="66">
        <v>121</v>
      </c>
      <c r="H18" s="67"/>
      <c r="I18" s="74"/>
    </row>
    <row r="19" spans="2:9" s="25" customFormat="1" ht="18" customHeight="1">
      <c r="B19" s="65" t="s">
        <v>48</v>
      </c>
      <c r="C19" s="66"/>
      <c r="D19" s="66"/>
      <c r="E19" s="66"/>
      <c r="F19" s="66"/>
      <c r="G19" s="66">
        <v>743</v>
      </c>
      <c r="H19" s="67"/>
      <c r="I19" s="74"/>
    </row>
    <row r="20" spans="2:9" s="25" customFormat="1" ht="18" customHeight="1">
      <c r="B20" s="62" t="s">
        <v>7</v>
      </c>
      <c r="C20" s="63"/>
      <c r="D20" s="63"/>
      <c r="E20" s="63"/>
      <c r="F20" s="63"/>
      <c r="G20" s="63">
        <f>+SUM(G21:G23)</f>
        <v>1841</v>
      </c>
      <c r="H20" s="64"/>
      <c r="I20" s="74"/>
    </row>
    <row r="21" spans="2:9" s="25" customFormat="1" ht="18" customHeight="1">
      <c r="B21" s="65" t="s">
        <v>49</v>
      </c>
      <c r="C21" s="66"/>
      <c r="D21" s="66"/>
      <c r="E21" s="66"/>
      <c r="F21" s="66"/>
      <c r="G21" s="66">
        <v>452</v>
      </c>
      <c r="H21" s="67"/>
      <c r="I21" s="74"/>
    </row>
    <row r="22" spans="2:9" s="25" customFormat="1" ht="18" customHeight="1">
      <c r="B22" s="65" t="s">
        <v>50</v>
      </c>
      <c r="C22" s="66"/>
      <c r="D22" s="66"/>
      <c r="E22" s="66"/>
      <c r="F22" s="66"/>
      <c r="G22" s="66">
        <v>955</v>
      </c>
      <c r="H22" s="67"/>
      <c r="I22" s="74"/>
    </row>
    <row r="23" spans="2:9" s="25" customFormat="1" ht="18" customHeight="1">
      <c r="B23" s="65" t="s">
        <v>51</v>
      </c>
      <c r="C23" s="66"/>
      <c r="D23" s="66"/>
      <c r="E23" s="66"/>
      <c r="F23" s="66"/>
      <c r="G23" s="66">
        <v>434</v>
      </c>
      <c r="H23" s="67"/>
      <c r="I23" s="74"/>
    </row>
    <row r="24" spans="2:9" s="25" customFormat="1" ht="18" customHeight="1">
      <c r="B24" s="62" t="s">
        <v>6</v>
      </c>
      <c r="C24" s="63"/>
      <c r="D24" s="63"/>
      <c r="E24" s="63"/>
      <c r="F24" s="63"/>
      <c r="G24" s="63">
        <f>+SUM(G25:G29)</f>
        <v>4603</v>
      </c>
      <c r="H24" s="64"/>
      <c r="I24" s="74"/>
    </row>
    <row r="25" spans="2:9" s="25" customFormat="1" ht="18" customHeight="1">
      <c r="B25" s="65" t="s">
        <v>52</v>
      </c>
      <c r="C25" s="66"/>
      <c r="D25" s="66"/>
      <c r="E25" s="66"/>
      <c r="F25" s="66"/>
      <c r="G25" s="66">
        <v>1642</v>
      </c>
      <c r="H25" s="67"/>
      <c r="I25" s="74"/>
    </row>
    <row r="26" spans="2:9" s="25" customFormat="1" ht="18" customHeight="1">
      <c r="B26" s="65" t="s">
        <v>53</v>
      </c>
      <c r="C26" s="66"/>
      <c r="D26" s="66"/>
      <c r="E26" s="66"/>
      <c r="F26" s="66"/>
      <c r="G26" s="66">
        <v>983</v>
      </c>
      <c r="H26" s="67"/>
      <c r="I26" s="74"/>
    </row>
    <row r="27" spans="2:9" s="25" customFormat="1" ht="18" customHeight="1">
      <c r="B27" s="65" t="s">
        <v>54</v>
      </c>
      <c r="C27" s="66"/>
      <c r="D27" s="66"/>
      <c r="E27" s="66"/>
      <c r="F27" s="66"/>
      <c r="G27" s="66">
        <v>413</v>
      </c>
      <c r="H27" s="67"/>
      <c r="I27" s="74"/>
    </row>
    <row r="28" spans="2:9" s="25" customFormat="1" ht="18" customHeight="1">
      <c r="B28" s="65" t="s">
        <v>55</v>
      </c>
      <c r="C28" s="66"/>
      <c r="D28" s="66"/>
      <c r="E28" s="66"/>
      <c r="F28" s="66"/>
      <c r="G28" s="66">
        <v>1536</v>
      </c>
      <c r="H28" s="67"/>
      <c r="I28" s="74"/>
    </row>
    <row r="29" spans="2:9" s="25" customFormat="1" ht="18" customHeight="1">
      <c r="B29" s="65" t="s">
        <v>56</v>
      </c>
      <c r="C29" s="66"/>
      <c r="D29" s="66"/>
      <c r="E29" s="66"/>
      <c r="F29" s="66"/>
      <c r="G29" s="66">
        <v>29</v>
      </c>
      <c r="H29" s="67"/>
      <c r="I29" s="74"/>
    </row>
    <row r="30" spans="2:9" s="25" customFormat="1" ht="18" customHeight="1">
      <c r="B30" s="62" t="s">
        <v>5</v>
      </c>
      <c r="C30" s="63"/>
      <c r="D30" s="63"/>
      <c r="E30" s="63"/>
      <c r="F30" s="63"/>
      <c r="G30" s="63">
        <f>+SUM(G31:G33)</f>
        <v>5179</v>
      </c>
      <c r="H30" s="64"/>
      <c r="I30" s="74"/>
    </row>
    <row r="31" spans="2:9" s="25" customFormat="1" ht="18" customHeight="1">
      <c r="B31" s="65" t="s">
        <v>5</v>
      </c>
      <c r="C31" s="66"/>
      <c r="D31" s="66"/>
      <c r="E31" s="66"/>
      <c r="F31" s="66"/>
      <c r="G31" s="66">
        <v>3828</v>
      </c>
      <c r="H31" s="67"/>
      <c r="I31" s="74"/>
    </row>
    <row r="32" spans="2:9" s="25" customFormat="1" ht="18" customHeight="1">
      <c r="B32" s="65" t="s">
        <v>57</v>
      </c>
      <c r="C32" s="66"/>
      <c r="D32" s="66"/>
      <c r="E32" s="66"/>
      <c r="F32" s="66"/>
      <c r="G32" s="66">
        <v>257</v>
      </c>
      <c r="H32" s="67"/>
      <c r="I32" s="74"/>
    </row>
    <row r="33" spans="2:9" s="25" customFormat="1" ht="18" customHeight="1">
      <c r="B33" s="65" t="s">
        <v>58</v>
      </c>
      <c r="C33" s="66"/>
      <c r="D33" s="66"/>
      <c r="E33" s="66"/>
      <c r="F33" s="66"/>
      <c r="G33" s="66">
        <v>1094</v>
      </c>
      <c r="H33" s="67"/>
      <c r="I33" s="74"/>
    </row>
    <row r="34" spans="2:9" s="25" customFormat="1" ht="18" customHeight="1">
      <c r="B34" s="62" t="s">
        <v>59</v>
      </c>
      <c r="C34" s="63"/>
      <c r="D34" s="63"/>
      <c r="E34" s="63"/>
      <c r="F34" s="63"/>
      <c r="G34" s="63">
        <f>+SUM(G35:G42)</f>
        <v>8211</v>
      </c>
      <c r="H34" s="64"/>
      <c r="I34" s="74"/>
    </row>
    <row r="35" spans="2:9" s="25" customFormat="1" ht="18" customHeight="1">
      <c r="B35" s="65" t="s">
        <v>60</v>
      </c>
      <c r="C35" s="66"/>
      <c r="D35" s="66"/>
      <c r="E35" s="66"/>
      <c r="F35" s="66"/>
      <c r="G35" s="66">
        <v>163</v>
      </c>
      <c r="H35" s="67"/>
      <c r="I35" s="74"/>
    </row>
    <row r="36" spans="2:9" s="25" customFormat="1" ht="18" customHeight="1">
      <c r="B36" s="65" t="s">
        <v>61</v>
      </c>
      <c r="C36" s="66"/>
      <c r="D36" s="66"/>
      <c r="E36" s="66"/>
      <c r="F36" s="66"/>
      <c r="G36" s="66">
        <v>22</v>
      </c>
      <c r="H36" s="67"/>
      <c r="I36" s="74"/>
    </row>
    <row r="37" spans="2:9" s="25" customFormat="1" ht="18" customHeight="1">
      <c r="B37" s="65" t="s">
        <v>62</v>
      </c>
      <c r="C37" s="66"/>
      <c r="D37" s="66"/>
      <c r="E37" s="66"/>
      <c r="F37" s="66"/>
      <c r="G37" s="66">
        <v>476</v>
      </c>
      <c r="H37" s="67"/>
      <c r="I37" s="74"/>
    </row>
    <row r="38" spans="2:9" s="25" customFormat="1" ht="18" customHeight="1">
      <c r="B38" s="65" t="s">
        <v>63</v>
      </c>
      <c r="C38" s="66"/>
      <c r="D38" s="66"/>
      <c r="E38" s="66"/>
      <c r="F38" s="66"/>
      <c r="G38" s="66">
        <v>3768</v>
      </c>
      <c r="H38" s="67"/>
      <c r="I38" s="74"/>
    </row>
    <row r="39" spans="2:9" s="25" customFormat="1" ht="18" customHeight="1">
      <c r="B39" s="65" t="s">
        <v>64</v>
      </c>
      <c r="C39" s="66"/>
      <c r="D39" s="66"/>
      <c r="E39" s="66"/>
      <c r="F39" s="66"/>
      <c r="G39" s="66">
        <v>121</v>
      </c>
      <c r="H39" s="67"/>
      <c r="I39" s="74"/>
    </row>
    <row r="40" spans="2:9" s="25" customFormat="1" ht="18" customHeight="1">
      <c r="B40" s="65" t="s">
        <v>65</v>
      </c>
      <c r="C40" s="66"/>
      <c r="D40" s="66"/>
      <c r="E40" s="66"/>
      <c r="F40" s="66"/>
      <c r="G40" s="66">
        <v>1469</v>
      </c>
      <c r="H40" s="67"/>
      <c r="I40" s="74"/>
    </row>
    <row r="41" spans="2:9" s="25" customFormat="1" ht="18" customHeight="1">
      <c r="B41" s="65" t="s">
        <v>66</v>
      </c>
      <c r="C41" s="66"/>
      <c r="D41" s="66"/>
      <c r="E41" s="66"/>
      <c r="F41" s="66"/>
      <c r="G41" s="66">
        <v>1922</v>
      </c>
      <c r="H41" s="67"/>
      <c r="I41" s="74"/>
    </row>
    <row r="42" spans="2:9" s="25" customFormat="1" ht="18" customHeight="1">
      <c r="B42" s="65" t="s">
        <v>67</v>
      </c>
      <c r="C42" s="66"/>
      <c r="D42" s="66"/>
      <c r="E42" s="66"/>
      <c r="F42" s="66"/>
      <c r="G42" s="66">
        <v>270</v>
      </c>
      <c r="H42" s="67"/>
      <c r="I42" s="74"/>
    </row>
    <row r="43" spans="2:9" s="25" customFormat="1" ht="18" customHeight="1">
      <c r="B43" s="62" t="s">
        <v>4</v>
      </c>
      <c r="C43" s="63"/>
      <c r="D43" s="63"/>
      <c r="E43" s="63"/>
      <c r="F43" s="63"/>
      <c r="G43" s="63">
        <f>+G44</f>
        <v>6003</v>
      </c>
      <c r="H43" s="64"/>
      <c r="I43" s="74"/>
    </row>
    <row r="44" spans="2:9" s="25" customFormat="1" ht="18" customHeight="1">
      <c r="B44" s="65" t="s">
        <v>68</v>
      </c>
      <c r="C44" s="66"/>
      <c r="D44" s="66"/>
      <c r="E44" s="66"/>
      <c r="F44" s="66"/>
      <c r="G44" s="66">
        <v>6003</v>
      </c>
      <c r="H44" s="67"/>
      <c r="I44" s="74"/>
    </row>
    <row r="45" spans="2:9" s="25" customFormat="1" ht="18" customHeight="1">
      <c r="B45" s="62" t="s">
        <v>3</v>
      </c>
      <c r="C45" s="63"/>
      <c r="D45" s="63"/>
      <c r="E45" s="63"/>
      <c r="F45" s="63"/>
      <c r="G45" s="63">
        <f>+G46</f>
        <v>7724</v>
      </c>
      <c r="H45" s="64"/>
      <c r="I45" s="74"/>
    </row>
    <row r="46" spans="2:9" s="25" customFormat="1" ht="18" customHeight="1">
      <c r="B46" s="65" t="s">
        <v>69</v>
      </c>
      <c r="C46" s="66"/>
      <c r="D46" s="66"/>
      <c r="E46" s="66"/>
      <c r="F46" s="66"/>
      <c r="G46" s="66">
        <v>7724</v>
      </c>
      <c r="H46" s="67"/>
      <c r="I46" s="74"/>
    </row>
    <row r="47" spans="2:9" s="25" customFormat="1" ht="18" customHeight="1">
      <c r="B47" s="62" t="s">
        <v>2</v>
      </c>
      <c r="C47" s="63"/>
      <c r="D47" s="63"/>
      <c r="E47" s="63"/>
      <c r="F47" s="63"/>
      <c r="G47" s="63">
        <f>+G48</f>
        <v>1835</v>
      </c>
      <c r="H47" s="64"/>
      <c r="I47" s="74"/>
    </row>
    <row r="48" spans="2:9" s="25" customFormat="1" ht="18" customHeight="1">
      <c r="B48" s="65" t="s">
        <v>2</v>
      </c>
      <c r="C48" s="66"/>
      <c r="D48" s="66"/>
      <c r="E48" s="66"/>
      <c r="F48" s="66"/>
      <c r="G48" s="66">
        <v>1835</v>
      </c>
      <c r="H48" s="67"/>
      <c r="I48" s="74"/>
    </row>
    <row r="49" spans="2:9" s="25" customFormat="1" ht="18" customHeight="1">
      <c r="B49" s="68" t="s">
        <v>1</v>
      </c>
      <c r="C49" s="69"/>
      <c r="D49" s="69"/>
      <c r="E49" s="69"/>
      <c r="F49" s="69"/>
      <c r="G49" s="69">
        <f>+G8+G13+G20+G24+G30+G34+G43+G45+G47</f>
        <v>55448</v>
      </c>
      <c r="H49" s="70"/>
      <c r="I49" s="74"/>
    </row>
    <row r="50" spans="2:6" s="17" customFormat="1" ht="3" customHeight="1">
      <c r="B50" s="21"/>
      <c r="C50" s="21"/>
      <c r="D50" s="19"/>
      <c r="E50" s="19"/>
      <c r="F50" s="18"/>
    </row>
    <row r="51" ht="12.75">
      <c r="B51" s="20" t="s">
        <v>0</v>
      </c>
    </row>
  </sheetData>
  <sheetProtection/>
  <mergeCells count="1">
    <mergeCell ref="B5:H5"/>
  </mergeCells>
  <printOptions horizontalCentered="1"/>
  <pageMargins left="0.2362204724409449" right="0.2362204724409449" top="0.1968503937007874" bottom="0.1968503937007874" header="0" footer="0.1968503937007874"/>
  <pageSetup fitToHeight="1" fitToWidth="1" horizontalDpi="600" verticalDpi="600" orientation="portrait" paperSize="9" scale="90" r:id="rId2"/>
  <headerFooter alignWithMargins="0">
    <oddFooter>&amp;R&amp;9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mcarolina.clavero</dc:creator>
  <cp:keywords/>
  <dc:description/>
  <cp:lastModifiedBy>Juan Antonio Velazquez Puerto</cp:lastModifiedBy>
  <cp:lastPrinted>2014-08-04T10:44:13Z</cp:lastPrinted>
  <dcterms:created xsi:type="dcterms:W3CDTF">2014-07-30T11:57:59Z</dcterms:created>
  <dcterms:modified xsi:type="dcterms:W3CDTF">2014-08-04T10:45:26Z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