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640" windowHeight="11400" tabRatio="793" firstSheet="1" activeTab="1"/>
  </bookViews>
  <sheets>
    <sheet name="Portada" sheetId="1" r:id="rId1"/>
    <sheet name="Índice" sheetId="2" r:id="rId2"/>
    <sheet name="Tabla I.1" sheetId="3" r:id="rId3"/>
    <sheet name="Tabla I.2" sheetId="4" r:id="rId4"/>
    <sheet name="Tabla I.3" sheetId="5" r:id="rId5"/>
    <sheet name="Tabla II.1" sheetId="6" r:id="rId6"/>
    <sheet name="Tabla II.2" sheetId="7" r:id="rId7"/>
    <sheet name="Tabla II.3" sheetId="8" r:id="rId8"/>
    <sheet name="Tabla III.1" sheetId="9" r:id="rId9"/>
    <sheet name="Tabla III.2" sheetId="10" r:id="rId10"/>
    <sheet name="Tabla III.3" sheetId="11" r:id="rId11"/>
    <sheet name="Tabla IV.1" sheetId="12" r:id="rId12"/>
    <sheet name="Tabla IV.2" sheetId="13" r:id="rId13"/>
    <sheet name="Tabla IV.3" sheetId="14" r:id="rId14"/>
    <sheet name="Tabla V.1" sheetId="15" r:id="rId15"/>
    <sheet name="Tabla V.2" sheetId="16" r:id="rId16"/>
    <sheet name="Tabla V.3" sheetId="17" r:id="rId17"/>
    <sheet name="Tabla VI.1" sheetId="18" r:id="rId18"/>
    <sheet name="Tabla VI.2" sheetId="19" r:id="rId19"/>
    <sheet name="Tabla VI.3" sheetId="20" r:id="rId20"/>
    <sheet name="Tabla VII.1" sheetId="21" r:id="rId21"/>
    <sheet name="Tabla VII.2" sheetId="22" r:id="rId22"/>
    <sheet name="Tabla VII.3" sheetId="23" r:id="rId23"/>
    <sheet name="Tabla VIII.1" sheetId="24" r:id="rId24"/>
    <sheet name="Tabla VIII.2" sheetId="25" r:id="rId25"/>
    <sheet name="Tabla VIII.3" sheetId="26" r:id="rId26"/>
    <sheet name="Tabla IX.1" sheetId="27" r:id="rId27"/>
    <sheet name="Tabla IX.2" sheetId="28" r:id="rId28"/>
    <sheet name="Tabla IX.3" sheetId="29" r:id="rId29"/>
    <sheet name="Tabla X.1" sheetId="30" r:id="rId30"/>
    <sheet name="Tabla X.2" sheetId="31" r:id="rId31"/>
    <sheet name="Tabla X.3" sheetId="32" r:id="rId32"/>
    <sheet name="Tabla XI.1" sheetId="33" r:id="rId33"/>
    <sheet name="Tabla XI.2" sheetId="34" r:id="rId34"/>
    <sheet name="Tabla XI.3" sheetId="35" r:id="rId35"/>
    <sheet name="Anexo" sheetId="36" r:id="rId36"/>
  </sheets>
  <externalReferences>
    <externalReference r:id="rId39"/>
  </externalReferences>
  <definedNames>
    <definedName name="_2">'[1]A'!#REF!</definedName>
    <definedName name="_4">'[1]A'!#REF!</definedName>
    <definedName name="_6">'[1]A'!#REF!</definedName>
    <definedName name="_8">'[1]A'!#REF!</definedName>
    <definedName name="AG">#REF!</definedName>
    <definedName name="Alumnado">#REF!</definedName>
    <definedName name="FINAL_4">#REF!</definedName>
    <definedName name="HTML_CodePage">1252</definedName>
    <definedName name="HTML_Control" localSheetId="5">{"'Portada'!$A$1"}</definedName>
    <definedName name="HTML_Control" localSheetId="6">{"'Portada'!$A$1"}</definedName>
    <definedName name="HTML_Control" localSheetId="7">{"'Portada'!$A$1"}</definedName>
    <definedName name="HTML_Control" localSheetId="8">{"'Portada'!$A$1"}</definedName>
    <definedName name="HTML_Control" localSheetId="9">{"'Portada'!$A$1"}</definedName>
    <definedName name="HTML_Control" localSheetId="10">{"'Portada'!$A$1"}</definedName>
    <definedName name="HTML_Control" localSheetId="11">{"'Portada'!$A$1"}</definedName>
    <definedName name="HTML_Control" localSheetId="12">{"'Portada'!$A$1"}</definedName>
    <definedName name="HTML_Control" localSheetId="13">{"'Portada'!$A$1"}</definedName>
    <definedName name="HTML_Control" localSheetId="26">{"'Portada'!$A$1"}</definedName>
    <definedName name="HTML_Control" localSheetId="27">{"'Portada'!$A$1"}</definedName>
    <definedName name="HTML_Control" localSheetId="28">{"'Portada'!$A$1"}</definedName>
    <definedName name="HTML_Control" localSheetId="14">{"'Portada'!$A$1"}</definedName>
    <definedName name="HTML_Control" localSheetId="15">{"'Portada'!$A$1"}</definedName>
    <definedName name="HTML_Control" localSheetId="16">{"'Portada'!$A$1"}</definedName>
    <definedName name="HTML_Control" localSheetId="17">{"'Portada'!$A$1"}</definedName>
    <definedName name="HTML_Control" localSheetId="18">{"'Portada'!$A$1"}</definedName>
    <definedName name="HTML_Control" localSheetId="19">{"'Portada'!$A$1"}</definedName>
    <definedName name="HTML_Control" localSheetId="20">{"'Portada'!$A$1"}</definedName>
    <definedName name="HTML_Control" localSheetId="21">{"'Portada'!$A$1"}</definedName>
    <definedName name="HTML_Control" localSheetId="22">{"'Portada'!$A$1"}</definedName>
    <definedName name="HTML_Control" localSheetId="23">{"'Portada'!$A$1"}</definedName>
    <definedName name="HTML_Control" localSheetId="24">{"'Portada'!$A$1"}</definedName>
    <definedName name="HTML_Control" localSheetId="25">{"'Portada'!$A$1"}</definedName>
    <definedName name="HTML_Control" localSheetId="29">{"'Portada'!$A$1"}</definedName>
    <definedName name="HTML_Control" localSheetId="30">{"'Portada'!$A$1"}</definedName>
    <definedName name="HTML_Control" localSheetId="31">{"'Portada'!$A$1"}</definedName>
    <definedName name="HTML_Control" localSheetId="32">{"'Portada'!$A$1"}</definedName>
    <definedName name="HTML_Control" localSheetId="33">{"'Portada'!$A$1"}</definedName>
    <definedName name="HTML_Control" localSheetId="34">{"'Portada'!$A$1"}</definedName>
    <definedName name="HTML_Control">{"'Portada'!$A$1"}</definedName>
    <definedName name="HTML_Control_1" localSheetId="5" hidden="1">{"'Portada'!$A$1"}</definedName>
    <definedName name="HTML_Control_1" localSheetId="6" hidden="1">{"'Portada'!$A$1"}</definedName>
    <definedName name="HTML_Control_1" localSheetId="7" hidden="1">{"'Portada'!$A$1"}</definedName>
    <definedName name="HTML_Control_1" localSheetId="8" hidden="1">{"'Portada'!$A$1"}</definedName>
    <definedName name="HTML_Control_1" localSheetId="9" hidden="1">{"'Portada'!$A$1"}</definedName>
    <definedName name="HTML_Control_1" localSheetId="10" hidden="1">{"'Portada'!$A$1"}</definedName>
    <definedName name="HTML_Control_1" localSheetId="11" hidden="1">{"'Portada'!$A$1"}</definedName>
    <definedName name="HTML_Control_1" localSheetId="12" hidden="1">{"'Portada'!$A$1"}</definedName>
    <definedName name="HTML_Control_1" localSheetId="13" hidden="1">{"'Portada'!$A$1"}</definedName>
    <definedName name="HTML_Control_1" localSheetId="26" hidden="1">{"'Portada'!$A$1"}</definedName>
    <definedName name="HTML_Control_1" localSheetId="27" hidden="1">{"'Portada'!$A$1"}</definedName>
    <definedName name="HTML_Control_1" localSheetId="28" hidden="1">{"'Portada'!$A$1"}</definedName>
    <definedName name="HTML_Control_1" localSheetId="14" hidden="1">{"'Portada'!$A$1"}</definedName>
    <definedName name="HTML_Control_1" localSheetId="15" hidden="1">{"'Portada'!$A$1"}</definedName>
    <definedName name="HTML_Control_1" localSheetId="16" hidden="1">{"'Portada'!$A$1"}</definedName>
    <definedName name="HTML_Control_1" localSheetId="17" hidden="1">{"'Portada'!$A$1"}</definedName>
    <definedName name="HTML_Control_1" localSheetId="18" hidden="1">{"'Portada'!$A$1"}</definedName>
    <definedName name="HTML_Control_1" localSheetId="19" hidden="1">{"'Portada'!$A$1"}</definedName>
    <definedName name="HTML_Control_1" localSheetId="20" hidden="1">{"'Portada'!$A$1"}</definedName>
    <definedName name="HTML_Control_1" localSheetId="21" hidden="1">{"'Portada'!$A$1"}</definedName>
    <definedName name="HTML_Control_1" localSheetId="22" hidden="1">{"'Portada'!$A$1"}</definedName>
    <definedName name="HTML_Control_1" localSheetId="23" hidden="1">{"'Portada'!$A$1"}</definedName>
    <definedName name="HTML_Control_1" localSheetId="24" hidden="1">{"'Portada'!$A$1"}</definedName>
    <definedName name="HTML_Control_1" localSheetId="25" hidden="1">{"'Portada'!$A$1"}</definedName>
    <definedName name="HTML_Control_1" localSheetId="29" hidden="1">{"'Portada'!$A$1"}</definedName>
    <definedName name="HTML_Control_1" localSheetId="30" hidden="1">{"'Portada'!$A$1"}</definedName>
    <definedName name="HTML_Control_1" localSheetId="31" hidden="1">{"'Portada'!$A$1"}</definedName>
    <definedName name="HTML_Control_1" localSheetId="32" hidden="1">{"'Portada'!$A$1"}</definedName>
    <definedName name="HTML_Control_1" localSheetId="33" hidden="1">{"'Portada'!$A$1"}</definedName>
    <definedName name="HTML_Control_1" localSheetId="34" hidden="1">{"'Portada'!$A$1"}</definedName>
    <definedName name="HTML_Control_1" hidden="1">{"'Portada'!$A$1"}</definedName>
    <definedName name="HTML_Description">""</definedName>
    <definedName name="HTML_Email">""</definedName>
    <definedName name="HTML_Header">"Portada"</definedName>
    <definedName name="HTML_LastUpdate">"25/05/2004"</definedName>
    <definedName name="HTML_LineAfter">FALSE</definedName>
    <definedName name="HTML_LineBefore">FALSE</definedName>
    <definedName name="HTML_Name">"Antonio González González"</definedName>
    <definedName name="HTML_OBDlg2">TRUE</definedName>
    <definedName name="HTML_OBDlg4">TRUE</definedName>
    <definedName name="HTML_OS">0</definedName>
    <definedName name="HTML_PathFile">"K:\Estadística_no _Univer\2003\Infedu\Educacion Especial\HTML.htm"</definedName>
    <definedName name="HTML_Title">"EE03"</definedName>
    <definedName name="NOSE">#REF!</definedName>
    <definedName name="TablaUniv">#REF!</definedName>
    <definedName name="_xlnm.Print_Titles" localSheetId="3">'Tabla I.2'!$A:$B</definedName>
    <definedName name="_xlnm.Print_Titles" localSheetId="6">'Tabla II.2'!$A:$B</definedName>
    <definedName name="_xlnm.Print_Titles" localSheetId="9">'Tabla III.2'!$A:$B</definedName>
    <definedName name="_xlnm.Print_Titles" localSheetId="12">'Tabla IV.2'!$A:$B</definedName>
    <definedName name="_xlnm.Print_Titles" localSheetId="27">'Tabla IX.2'!$A:$B</definedName>
    <definedName name="_xlnm.Print_Titles" localSheetId="15">'Tabla V.2'!$A:$B</definedName>
    <definedName name="_xlnm.Print_Titles" localSheetId="18">'Tabla VI.2'!$A:$B</definedName>
    <definedName name="_xlnm.Print_Titles" localSheetId="21">'Tabla VII.2'!$A:$B</definedName>
    <definedName name="_xlnm.Print_Titles" localSheetId="24">'Tabla VIII.2'!$A:$B</definedName>
    <definedName name="_xlnm.Print_Titles" localSheetId="30">'Tabla X.2'!$A:$B</definedName>
    <definedName name="_xlnm.Print_Titles" localSheetId="33">'Tabla XI.2'!$A:$B</definedName>
  </definedNames>
  <calcPr fullCalcOnLoad="1"/>
</workbook>
</file>

<file path=xl/sharedStrings.xml><?xml version="1.0" encoding="utf-8"?>
<sst xmlns="http://schemas.openxmlformats.org/spreadsheetml/2006/main" count="1857" uniqueCount="147">
  <si>
    <t>Estadística de la Educación en Andalucía</t>
  </si>
  <si>
    <t>Índice</t>
  </si>
  <si>
    <t>Volver al Índice</t>
  </si>
  <si>
    <t>Almería</t>
  </si>
  <si>
    <t>Público</t>
  </si>
  <si>
    <t>Total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</si>
  <si>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</si>
  <si>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</si>
  <si>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</si>
  <si>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</si>
  <si>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</si>
  <si>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</si>
  <si>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</si>
  <si>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</si>
  <si>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Unidad Estadística y Cartográfica</t>
  </si>
  <si>
    <t>Becas y ayudas al estudio</t>
  </si>
  <si>
    <t>Bachillerato</t>
  </si>
  <si>
    <t>Alumnos</t>
  </si>
  <si>
    <t>Alumnas</t>
  </si>
  <si>
    <t>Comedor</t>
  </si>
  <si>
    <t>Aula matinal</t>
  </si>
  <si>
    <t>Beca 6000</t>
  </si>
  <si>
    <t>Prácticas en empresas en el extranjero</t>
  </si>
  <si>
    <t>Modalidad</t>
  </si>
  <si>
    <t>Convocatoria</t>
  </si>
  <si>
    <t>Aula Matinal</t>
  </si>
  <si>
    <t>Actividades extraescolares</t>
  </si>
  <si>
    <t>Becas 6000</t>
  </si>
  <si>
    <t>Orden de 3 de diciembre de 2010, por la que se regula la organización y gestión del servicio de transporte público regular de uso especial de escolares por carretera y las ayudas individualizadas reguladas en el Decreto 287/2009, de 30 de junio, por el que se regula la prestación gratuita del servicio complementario de transporte escolar para el alumnado de centros docentes sostenidos con fondos públicos.</t>
  </si>
  <si>
    <t>Orden de 9 de febrero de 2004, por la que se regula la concesión de ayudas por desplazamiento para alumnos y alumnas que realizan prácticas formativas correspondientes a la fase de Formación en Centros de Trabajo.</t>
  </si>
  <si>
    <t>Residencias y Escuelas Hogar</t>
  </si>
  <si>
    <t>Educación Infantil</t>
  </si>
  <si>
    <t>Educación Primaria</t>
  </si>
  <si>
    <t>Educación Especial</t>
  </si>
  <si>
    <t>Educación Secundaria Obligatoria</t>
  </si>
  <si>
    <t>Ciclos Formativos de Artes Plásticas y Diseño</t>
  </si>
  <si>
    <t>Enseñanzas Artísticas Superiores</t>
  </si>
  <si>
    <t>Educación de Personas Adultas</t>
  </si>
  <si>
    <t>Transporte</t>
  </si>
  <si>
    <t>Beca Andalucía Segunda Oportunidad</t>
  </si>
  <si>
    <t>Beca Adriano</t>
  </si>
  <si>
    <t>Premios a la Excelencia</t>
  </si>
  <si>
    <t>(euros)</t>
  </si>
  <si>
    <t>Capítulo I: Tablas generales</t>
  </si>
  <si>
    <t>Capítulo II: Ayudas de comedor</t>
  </si>
  <si>
    <t>Capítulo III: Ayudas de aula matinal</t>
  </si>
  <si>
    <t>Tabla I.2. Becas y ayudas por modalidad, provincia y titularidad del centro</t>
  </si>
  <si>
    <t>Tabla I.3. Importe de las becas y ayudas por nivel de enseñanza, provincia y titularidad del centro.</t>
  </si>
  <si>
    <t>Tabla II.2. Ayudas de comedor por nivel de enseñanza, provincia y titularidad del centro.</t>
  </si>
  <si>
    <t>Tabla II.3. Importe de las ayudas de comedor por nivel de enseñanza, provincia y titularidad del centro.</t>
  </si>
  <si>
    <t xml:space="preserve">Tabla III.1. Alumnado beneficiario de las ayudas de aula matinal por nivel de enseñanza, provincia y sexo. </t>
  </si>
  <si>
    <t>Tabla I.1. Alumnado beneficiario y/o becario por nivel de enseñanza, provincia y sexo.</t>
  </si>
  <si>
    <t>Tabla III.2. Ayudas de aula matinal por nivel de enseñanza, provincia y titularidad del centro.</t>
  </si>
  <si>
    <t>Tabla III.3. Importe de las ayudas de aula matinal por nivel de enseñanza, provincia y titularidad del centro.</t>
  </si>
  <si>
    <t>Capítulo IV: Ayudas de actividades extraescolares</t>
  </si>
  <si>
    <t xml:space="preserve">Tabla IV.1. Alumnado beneficiario de las ayudas de actividades extraescolares por nivel de enseñanza, provincia y sexo. </t>
  </si>
  <si>
    <t>Tabla IV.2. Ayudas de actividades extraescolares por nivel de enseñanza, provincia y titularidad del centro.</t>
  </si>
  <si>
    <t>Tabla IV.3. Importe de las ayudas de actividades extraescolares por nivel de enseñanza, provincia y titularidad del centro.</t>
  </si>
  <si>
    <t>Ciclos Formativos de FP de Grado Medio</t>
  </si>
  <si>
    <t>Ciclos Formativos de FP de Grado Superior</t>
  </si>
  <si>
    <t>Capítulo V: Ayudas de residencias y escuelas hogar</t>
  </si>
  <si>
    <t>Tabla V.1. Alumnado beneficiario de ayudas de residencias y escuelas hogar por nivel de enseñanza, provincia y sexo.</t>
  </si>
  <si>
    <t>Tabla V.2. Ayudas de residencias y escuelas hogar por nivel de enseñanza, provincia y titularidad del centro.</t>
  </si>
  <si>
    <t>Tabla V.3. Importe de las ayudas de residencias y escuelas hogar por nivel de enseñanza, provincia y titularidad del centro.</t>
  </si>
  <si>
    <t>CCFF de Artes Plasticas y Diseño de Grado Medio</t>
  </si>
  <si>
    <t>CCFF de Artes Plásticas y Diseño de Grado Superior</t>
  </si>
  <si>
    <t>Capítulo VI: Ayudas de transporte</t>
  </si>
  <si>
    <t>Tabla VI.1. Alumnado beneficiario de ayudas de transporte por nivel de enseñanza, provincia y sexo.</t>
  </si>
  <si>
    <t>Tabla VI.3. Importe de las ayudas de transporte por nivel de enseñanza, provincia y titularidad del centro.</t>
  </si>
  <si>
    <t>Capítulo VII: Becas de prácticas en empresas en el extranjero</t>
  </si>
  <si>
    <t>Tabla VII.1. Alumnado becario de prácticas en empresas en el extranjero por nivel de enseñanza, provincia y sexo.</t>
  </si>
  <si>
    <t>Tabla VII.2. Becas de prácticas en empresas en el extranjero por nivel de enseñanza, provincia y titularidad del centro.</t>
  </si>
  <si>
    <t>Tabla VII.3. Importe de las becas de prácticas en empresas en el extranjero por nivel de enseñanza, provincia y titularidad del centro.</t>
  </si>
  <si>
    <t>Total general</t>
  </si>
  <si>
    <t>Educación infantil</t>
  </si>
  <si>
    <t xml:space="preserve">CC FF de Artes Plásticas y Diseño de Grado Medio </t>
  </si>
  <si>
    <t>CC FF de Artes Plásticas y Diseño de Grado Superior</t>
  </si>
  <si>
    <t>Tabla VI.2. Ayudas de transporte por nivel de enseñanza, provincia y titularidad del centro.</t>
  </si>
  <si>
    <t>Capítulo VIII: Beca 6000</t>
  </si>
  <si>
    <t>Tabla VIII.1. Alumnado becario de Becas 6000 por nivel de enseñanza, provincia y sexo.</t>
  </si>
  <si>
    <t>Capítulo IX: Beca Andalucía Segunda Oportunidad</t>
  </si>
  <si>
    <t>Tabla IX.2. Becas Andalucía Segunda Oportunidad por nivel de enseñanza, provincia y titularidad del centro.</t>
  </si>
  <si>
    <t>Tabla IX.1. Alumnado becario de Becas Andalucía Segunda Oportunidad por nivel de enseñanza, provincia y sexo.</t>
  </si>
  <si>
    <t>Capítulo X: Beca Adriano</t>
  </si>
  <si>
    <t>Tabla X.1. Alumnado becario de Becas Adriano por nivel de enseñanza, provincia y sexo.</t>
  </si>
  <si>
    <t>Tabla X.2. Becas Adriano por nivel de enseñanza, provincia y titularidad del centro.</t>
  </si>
  <si>
    <t>Capítulo XI: Premios Extraordinarios</t>
  </si>
  <si>
    <t>Tabla XI.3. Importe de los Premios Extraordinarios por nivel de enseñanza, provincia y titularidad del centro.</t>
  </si>
  <si>
    <t>Tabla XI.2. Premios Extraordinarios otorgados por nivel de enseñanza, provincia y titularidad del centro.</t>
  </si>
  <si>
    <t>Tabla X.3. Importe de las Becas Adriano por nivel de enseñanza, provincia y titularidad del centro.</t>
  </si>
  <si>
    <t>Tabla VIII.3. Importe de las Becas 6000 por nivel de enseñanza, provincia y titularidad del centro.</t>
  </si>
  <si>
    <t>Tabla IX.3. Importe de las Becas Andalucía Segunda Oportunidad por nivel de enseñanza, provincia y titularidad del centro.</t>
  </si>
  <si>
    <t>CC FF de Artes Plásticas y Diseño de Grado Medio</t>
  </si>
  <si>
    <t>Tabla VIII.2. Becas 6000  por nivel de enseñanza, provincia y titularidad del centro.</t>
  </si>
  <si>
    <t>Anexo de convocatorias</t>
  </si>
  <si>
    <t>Ciclos Formativos de FP de Grado medio</t>
  </si>
  <si>
    <t>Orden de 3 de agosto de 2010 por la que se regulan los servicios complementarios de la enseñanza de aula matinal, comedor escolar y actividades extraescolares en los centros docentes públicos, así como la ampliación de horario.</t>
  </si>
  <si>
    <t>Orden de 31 de julio de 2012, por la que se modifica la anterior.</t>
  </si>
  <si>
    <t>Rutas de transporte</t>
  </si>
  <si>
    <t>Orden de 29 de diciembre de 2011, por la que se modifica la anterior.</t>
  </si>
  <si>
    <t xml:space="preserve">Orden de 29 de junio de 2009, por la que se modifica parcialmente la anterior. </t>
  </si>
  <si>
    <t>Becas Adriano</t>
  </si>
  <si>
    <t>Becas Andalucia Segunda Oportunidad</t>
  </si>
  <si>
    <t>Ayudas por desplazamiento para el módulo de FCT</t>
  </si>
  <si>
    <t>Tabla XI.1. Alumnado que recibe Premios Extraordinarios por nivel de enseñanza, provincia y sexo.</t>
  </si>
  <si>
    <t>Formación Profesional Básica</t>
  </si>
  <si>
    <t>Privado Concertado</t>
  </si>
  <si>
    <t>Priv. No Concertado</t>
  </si>
  <si>
    <t>Tabla I.3. Importe de las becas y ayudas por nivel de enseñanza, provincia y titularidad del centro</t>
  </si>
  <si>
    <t>Enseñanzas Deportivas de Grado Superior</t>
  </si>
  <si>
    <t>Enseñanzas Deportivas de Grado Medio</t>
  </si>
  <si>
    <t>Boletín</t>
  </si>
  <si>
    <t xml:space="preserve">BOJA nº 158, de 12 de agosto de 2010
</t>
  </si>
  <si>
    <t>BOJA nº 156, de 9 de agosto de 2012</t>
  </si>
  <si>
    <t>BOJA nº 4, de 7 de enero de 2011</t>
  </si>
  <si>
    <t>BOJA nº 12, de 19 de enero de 2012</t>
  </si>
  <si>
    <t>BOJA nº 41, de 1 de marzo de 2004</t>
  </si>
  <si>
    <t>BOJA nº 145, de 28 de julio de 2009</t>
  </si>
  <si>
    <t>Ciclos Formativos de Artes Plásticas y Diseño de Grado Superior</t>
  </si>
  <si>
    <t>Fuente: Viceconsejería - Unidad Estadística y Cartográfica</t>
  </si>
  <si>
    <t>Consejería de Educación</t>
  </si>
  <si>
    <t>Tabla II.1. Alumnado beneficiario de las ayudas de comedor por nivel de enseñanza, provincia y sexo.</t>
  </si>
  <si>
    <t>Curso 2015-2016</t>
  </si>
  <si>
    <t>Enseñanzas artíxticas</t>
  </si>
  <si>
    <t>Enseñanzas deportivas</t>
  </si>
  <si>
    <t>Curso 2015/2016</t>
  </si>
  <si>
    <t>Enseñanzas Artísticas No Superiores</t>
  </si>
  <si>
    <t>CC. FF. de Artes Plásticas y Diseño de Grado Superior</t>
  </si>
  <si>
    <t>BOJA nº 2, de 4 de enero de 2017</t>
  </si>
  <si>
    <t>Orden de 15 de julio de 2015, por la que se da publicidad a la cuantía anual y mensual del precio público por los servicios de residencia escolar para el alumando de enseñanzas posobligatorias, correspondiente al curso escolar 2015/16.</t>
  </si>
  <si>
    <t>BOJA nº 146, de 29 de julio de 2015</t>
  </si>
  <si>
    <t>Orden de 21 de enero de 2015, por la que se convocan plazas de residencias escoalres y escuelas-hogar para el curso escolar 2015/16.</t>
  </si>
  <si>
    <t>BOJA nº 27, de 10 de febrero de 2015</t>
  </si>
  <si>
    <t>DOUE C347/7, de 20 de octubre de 2015</t>
  </si>
  <si>
    <t>Resolución de 25 de febrero de 2015, conjunta de la Secretaría General de Educación y de la Dirección General de Formación Profesional Inicial y Educación Permanente, por la que se efectúa la convocatoria de estacias en otros países de la Unión Europea para el alumnado que cursa enseñanzas de formación profesional inicial y de artes plásticas y diseño en centros docentes de la Comunidad Autónoma de Andalucía, al amparo del programa “Formación en Empresas Europeas” para el curso escolar 2015/16.</t>
  </si>
  <si>
    <t>BOJA nº 53, de 18 de marzo de 2015</t>
  </si>
  <si>
    <t>Resolución de 4 de abril de 2016, de la Dirección General de Ordenación Educativa, por la que se hace pública la convocatoria para la obtención de Premio Extraordinario de Bachillerato correspondiente al curso 2015/16.</t>
  </si>
  <si>
    <t>BOJA nº 67, de 11 de abril de 2016</t>
  </si>
  <si>
    <t>Ayudas individualizadas de transporte</t>
  </si>
  <si>
    <t>Resolución de 19 de diciembre de 2016, de la Dirección General de Participación y Equidad, por la que se efectúa la convocatoria pública de las ayudas individualizadas para el transporte escolar en el curso académico 2015-2016. (*)</t>
  </si>
  <si>
    <t>(*) Convocatoria no resuelta en el momento del cierre de la estadística.</t>
  </si>
  <si>
    <t>Resolución de 21 de septiembre de 2015, de la Dirección General de Participación y Equidad, por la que se efectúa la convocatoria pública de la Beca 6000 dirigida a facilitar la permanencia en el sistema educativo del alumnado de bachillerato o de ciclos formativos de grado medio de formación profesional inicial para el curso escolar 2015-2016.</t>
  </si>
  <si>
    <t>BOJA nº 187, de 24 de septiembre de 2015</t>
  </si>
  <si>
    <t xml:space="preserve">Resolución de 4 de septiembre de 2015, de la Dirección General de Participación y Equidad, por la que se efectúa la convocatoria pública de la Beca Andalucía Segunda Oportunidad dirigida a facilitar la reincorporación de las personas jóvenes al sistema educativo para obtener una titulación de educación secundaria, para el curso escolar 2015-2016 </t>
  </si>
  <si>
    <t>BOJA nº 178, de 11 de septiembre de 2015</t>
  </si>
  <si>
    <t>Resolución de 4 de septiembre de 2015, de la Dirección General de Participación y Equidad, por la que se efectúa la convocatoria pública de la Beca Adriano dirigida a facilitar la permanencia en el sistema educativo del alumnado que curse alguna de las enseñanzas incluidas en su ámbito de aplicación, para el curso escolar 2015/2016.</t>
  </si>
  <si>
    <t>Convocatoria de propuestas 2016 - EAC/A04/2015 - Programa Erasmus+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</si>
</sst>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Garamond"/>
      <family val="1"/>
    </font>
    <font>
      <sz val="48"/>
      <color indexed="21"/>
      <name val="Garamond"/>
      <family val="1"/>
    </font>
    <font>
      <sz val="26"/>
      <color indexed="21"/>
      <name val="Garamond"/>
      <family val="1"/>
    </font>
    <font>
      <sz val="24"/>
      <color indexed="21"/>
      <name val="Garamond"/>
      <family val="1"/>
    </font>
    <font>
      <b/>
      <sz val="24"/>
      <color indexed="21"/>
      <name val="Garamond"/>
      <family val="1"/>
    </font>
    <font>
      <sz val="36"/>
      <color indexed="21"/>
      <name val="Garamond"/>
      <family val="1"/>
    </font>
    <font>
      <u val="single"/>
      <sz val="8"/>
      <color indexed="12"/>
      <name val="Arial"/>
      <family val="2"/>
    </font>
    <font>
      <sz val="9"/>
      <color indexed="18"/>
      <name val="Garamond"/>
      <family val="1"/>
    </font>
    <font>
      <sz val="10"/>
      <color indexed="18"/>
      <name val="Tahoma"/>
      <family val="2"/>
    </font>
    <font>
      <b/>
      <sz val="9"/>
      <color indexed="18"/>
      <name val="Garamond"/>
      <family val="1"/>
    </font>
    <font>
      <sz val="8"/>
      <name val="Arial"/>
      <family val="2"/>
    </font>
    <font>
      <i/>
      <sz val="8"/>
      <name val="Arial"/>
      <family val="2"/>
    </font>
    <font>
      <u val="single"/>
      <sz val="4"/>
      <color indexed="36"/>
      <name val="Arial"/>
      <family val="2"/>
    </font>
    <font>
      <sz val="14"/>
      <color indexed="12"/>
      <name val="Garamond"/>
      <family val="1"/>
    </font>
    <font>
      <sz val="14"/>
      <name val="Garamond"/>
      <family val="1"/>
    </font>
    <font>
      <sz val="8"/>
      <color indexed="12"/>
      <name val="Arial"/>
      <family val="2"/>
    </font>
    <font>
      <b/>
      <sz val="16"/>
      <color indexed="21"/>
      <name val="Garamond"/>
      <family val="1"/>
    </font>
    <font>
      <sz val="10"/>
      <name val="Courier"/>
      <family val="3"/>
    </font>
    <font>
      <b/>
      <sz val="11"/>
      <color indexed="18"/>
      <name val="Garamond"/>
      <family val="1"/>
    </font>
    <font>
      <b/>
      <sz val="10"/>
      <color indexed="18"/>
      <name val="Garamond"/>
      <family val="1"/>
    </font>
    <font>
      <b/>
      <sz val="15"/>
      <color indexed="21"/>
      <name val="Calibri"/>
      <family val="2"/>
    </font>
    <font>
      <sz val="9"/>
      <color indexed="56"/>
      <name val="Garamond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9"/>
      <color rgb="FF00206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10" borderId="0" applyNumberFormat="0" applyBorder="0" applyAlignment="0" applyProtection="0"/>
    <xf numFmtId="0" fontId="6" fillId="11" borderId="1" applyNumberFormat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27" fillId="0" borderId="4">
      <alignment/>
      <protection/>
    </xf>
    <xf numFmtId="0" fontId="40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18" borderId="1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6" borderId="6" applyNumberFormat="0" applyAlignment="0" applyProtection="0"/>
    <xf numFmtId="9" fontId="0" fillId="0" borderId="0" applyFill="0" applyBorder="0" applyAlignment="0" applyProtection="0"/>
    <xf numFmtId="0" fontId="12" fillId="11" borderId="7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7" fillId="0" borderId="10" applyNumberFormat="0" applyFill="0" applyAlignment="0" applyProtection="0"/>
    <xf numFmtId="0" fontId="12" fillId="0" borderId="11" applyNumberFormat="0" applyFill="0" applyAlignment="0" applyProtection="0"/>
  </cellStyleXfs>
  <cellXfs count="63">
    <xf numFmtId="0" fontId="0" fillId="0" borderId="0" xfId="0" applyAlignment="1">
      <alignment/>
    </xf>
    <xf numFmtId="0" fontId="17" fillId="11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17" fillId="20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0" borderId="0" xfId="0" applyFont="1" applyFill="1" applyAlignment="1">
      <alignment/>
    </xf>
    <xf numFmtId="0" fontId="21" fillId="11" borderId="0" xfId="0" applyFont="1" applyFill="1" applyAlignment="1">
      <alignment/>
    </xf>
    <xf numFmtId="0" fontId="17" fillId="11" borderId="0" xfId="59" applyFont="1" applyFill="1">
      <alignment/>
      <protection/>
    </xf>
    <xf numFmtId="0" fontId="17" fillId="2" borderId="0" xfId="58" applyFont="1" applyFill="1">
      <alignment/>
      <protection/>
    </xf>
    <xf numFmtId="0" fontId="18" fillId="2" borderId="0" xfId="58" applyFont="1" applyFill="1" applyAlignment="1">
      <alignment horizontal="left"/>
      <protection/>
    </xf>
    <xf numFmtId="0" fontId="17" fillId="20" borderId="0" xfId="58" applyFont="1" applyFill="1">
      <alignment/>
      <protection/>
    </xf>
    <xf numFmtId="0" fontId="22" fillId="0" borderId="0" xfId="58" applyFont="1" applyFill="1">
      <alignment/>
      <protection/>
    </xf>
    <xf numFmtId="0" fontId="17" fillId="20" borderId="0" xfId="59" applyFont="1" applyFill="1">
      <alignment/>
      <protection/>
    </xf>
    <xf numFmtId="0" fontId="22" fillId="20" borderId="0" xfId="58" applyFont="1" applyFill="1">
      <alignment/>
      <protection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21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/>
    </xf>
    <xf numFmtId="0" fontId="24" fillId="2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21" borderId="0" xfId="0" applyFont="1" applyFill="1" applyBorder="1" applyAlignment="1">
      <alignment horizontal="center" vertical="center" wrapText="1"/>
    </xf>
    <xf numFmtId="0" fontId="24" fillId="2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0" fillId="0" borderId="0" xfId="48" applyFont="1" applyAlignment="1">
      <alignment horizontal="left"/>
    </xf>
    <xf numFmtId="0" fontId="32" fillId="0" borderId="0" xfId="48" applyNumberFormat="1" applyFont="1" applyFill="1" applyBorder="1" applyAlignment="1" applyProtection="1">
      <alignment horizontal="left"/>
      <protection/>
    </xf>
    <xf numFmtId="0" fontId="33" fillId="0" borderId="0" xfId="48" applyFont="1" applyAlignment="1">
      <alignment horizontal="left"/>
    </xf>
    <xf numFmtId="3" fontId="24" fillId="0" borderId="12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6" fillId="20" borderId="14" xfId="0" applyNumberFormat="1" applyFont="1" applyFill="1" applyBorder="1" applyAlignment="1">
      <alignment horizontal="center"/>
    </xf>
    <xf numFmtId="3" fontId="26" fillId="20" borderId="15" xfId="0" applyNumberFormat="1" applyFont="1" applyFill="1" applyBorder="1" applyAlignment="1">
      <alignment horizontal="center"/>
    </xf>
    <xf numFmtId="3" fontId="26" fillId="20" borderId="16" xfId="0" applyNumberFormat="1" applyFont="1" applyFill="1" applyBorder="1" applyAlignment="1">
      <alignment horizontal="center"/>
    </xf>
    <xf numFmtId="3" fontId="26" fillId="2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4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24" fillId="22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4" fillId="0" borderId="1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/>
    </xf>
    <xf numFmtId="0" fontId="35" fillId="21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1" fillId="21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0" borderId="0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 horizontal="left"/>
    </xf>
    <xf numFmtId="0" fontId="24" fillId="23" borderId="0" xfId="0" applyFont="1" applyFill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32" fillId="0" borderId="0" xfId="48" applyNumberFormat="1" applyFont="1" applyFill="1" applyBorder="1" applyAlignment="1" applyProtection="1">
      <alignment horizontal="left"/>
      <protection/>
    </xf>
    <xf numFmtId="0" fontId="24" fillId="0" borderId="19" xfId="0" applyFont="1" applyFill="1" applyBorder="1" applyAlignment="1">
      <alignment horizontal="center" vertical="center"/>
    </xf>
    <xf numFmtId="0" fontId="35" fillId="21" borderId="0" xfId="0" applyFont="1" applyFill="1" applyBorder="1" applyAlignment="1">
      <alignment horizontal="left"/>
    </xf>
    <xf numFmtId="0" fontId="24" fillId="21" borderId="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36" fillId="21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30" fillId="0" borderId="0" xfId="48" applyFont="1" applyAlignment="1">
      <alignment horizontal="left"/>
    </xf>
    <xf numFmtId="0" fontId="33" fillId="0" borderId="0" xfId="48" applyFont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cell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-definido" xfId="56"/>
    <cellStyle name="Normal 2" xfId="57"/>
    <cellStyle name="Normal_132_socinf2010-1" xfId="58"/>
    <cellStyle name="Normal_Alu_adu10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A0E0E0"/>
      <rgbColor rgb="00996666"/>
      <rgbColor rgb="00FFFFC0"/>
      <rgbColor rgb="00E1F6FB"/>
      <rgbColor rgb="00660066"/>
      <rgbColor rgb="00FF8080"/>
      <rgbColor rgb="000066CC"/>
      <rgbColor rgb="00C5D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E6F5"/>
      <rgbColor rgb="00D9FBD9"/>
      <rgbColor rgb="00FFFF99"/>
      <rgbColor rgb="00A6CAF0"/>
      <rgbColor rgb="00CC9CCC"/>
      <rgbColor rgb="00CC99FF"/>
      <rgbColor rgb="00E3E3E3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exchange/angeles.yepes/Bandeja%20de%20entrada/No%20Subject-16.EML/BECAS200405V2.xls/C58EA28C-18C0-4a97-9AF2-036E93DDAFB3/cgcaM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48"/>
  <sheetViews>
    <sheetView zoomScale="55" zoomScaleNormal="55" zoomScalePageLayoutView="0" workbookViewId="0" topLeftCell="A7">
      <selection activeCell="F54" sqref="F54"/>
    </sheetView>
  </sheetViews>
  <sheetFormatPr defaultColWidth="11.421875" defaultRowHeight="12.75"/>
  <cols>
    <col min="1" max="16384" width="11.421875" style="1" customWidth="1"/>
  </cols>
  <sheetData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61.5">
      <c r="A10" s="2"/>
      <c r="B10" s="3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33.75">
      <c r="A35" s="2"/>
      <c r="B35" s="5" t="s">
        <v>122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30.75">
      <c r="A39" s="4"/>
      <c r="B39" s="6" t="s">
        <v>15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7" ht="30.75">
      <c r="B47" s="7" t="s">
        <v>120</v>
      </c>
    </row>
    <row r="48" spans="2:8" ht="30.75">
      <c r="B48" s="48" t="s">
        <v>14</v>
      </c>
      <c r="C48" s="48"/>
      <c r="D48" s="48"/>
      <c r="E48" s="48"/>
      <c r="F48" s="48"/>
      <c r="G48" s="48"/>
      <c r="H48" s="48"/>
    </row>
  </sheetData>
  <sheetProtection selectLockedCells="1" selectUnlockedCells="1"/>
  <mergeCells count="1">
    <mergeCell ref="B48:H48"/>
  </mergeCells>
  <printOptions/>
  <pageMargins left="0.39375" right="0.75" top="0.7875" bottom="0.39375" header="0.5118055555555555" footer="0.5118055555555555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="85" zoomScaleNormal="85" zoomScalePageLayoutView="0" workbookViewId="0" topLeftCell="A1">
      <selection activeCell="D14" sqref="D14"/>
    </sheetView>
  </sheetViews>
  <sheetFormatPr defaultColWidth="11.421875" defaultRowHeight="12.75"/>
  <cols>
    <col min="1" max="1" width="12.57421875" style="0" customWidth="1"/>
    <col min="2" max="2" width="18.57421875" style="0" customWidth="1"/>
    <col min="3" max="7" width="17.421875" style="0" customWidth="1"/>
  </cols>
  <sheetData>
    <row r="1" spans="1:7" ht="15">
      <c r="A1" s="53" t="s">
        <v>52</v>
      </c>
      <c r="B1" s="53"/>
      <c r="C1" s="53"/>
      <c r="D1" s="53"/>
      <c r="E1" s="53"/>
      <c r="F1" s="53"/>
      <c r="G1" s="53"/>
    </row>
    <row r="2" spans="1:7" ht="12.75">
      <c r="A2" s="51" t="s">
        <v>2</v>
      </c>
      <c r="B2" s="51"/>
      <c r="C2" s="16"/>
      <c r="D2" s="16"/>
      <c r="E2" s="16"/>
      <c r="F2" s="16"/>
      <c r="G2" s="16"/>
    </row>
    <row r="3" spans="1:7" ht="57" customHeight="1">
      <c r="A3" s="52" t="s">
        <v>122</v>
      </c>
      <c r="B3" s="52"/>
      <c r="C3" s="23" t="s">
        <v>31</v>
      </c>
      <c r="D3" s="18" t="s">
        <v>32</v>
      </c>
      <c r="E3" s="23" t="s">
        <v>34</v>
      </c>
      <c r="F3" s="18" t="s">
        <v>33</v>
      </c>
      <c r="G3" s="24" t="s">
        <v>5</v>
      </c>
    </row>
    <row r="4" spans="1:7" ht="16.5" customHeight="1">
      <c r="A4" s="50" t="s">
        <v>3</v>
      </c>
      <c r="B4" s="19" t="s">
        <v>4</v>
      </c>
      <c r="C4" s="29">
        <v>2115</v>
      </c>
      <c r="D4" s="30">
        <v>4235</v>
      </c>
      <c r="E4" s="29">
        <v>47</v>
      </c>
      <c r="F4" s="30">
        <v>101</v>
      </c>
      <c r="G4" s="29">
        <v>6498</v>
      </c>
    </row>
    <row r="5" spans="1:7" ht="16.5" customHeight="1">
      <c r="A5" s="50"/>
      <c r="B5" s="19" t="s">
        <v>106</v>
      </c>
      <c r="C5" s="29"/>
      <c r="D5" s="30"/>
      <c r="E5" s="29"/>
      <c r="F5" s="30"/>
      <c r="G5" s="29"/>
    </row>
    <row r="6" spans="1:7" ht="16.5" customHeight="1">
      <c r="A6" s="50"/>
      <c r="B6" s="19" t="s">
        <v>107</v>
      </c>
      <c r="C6" s="29"/>
      <c r="D6" s="30"/>
      <c r="E6" s="29"/>
      <c r="F6" s="30"/>
      <c r="G6" s="29"/>
    </row>
    <row r="7" spans="1:7" ht="16.5" customHeight="1">
      <c r="A7" s="50"/>
      <c r="B7" s="20" t="s">
        <v>5</v>
      </c>
      <c r="C7" s="31">
        <v>2115</v>
      </c>
      <c r="D7" s="32">
        <v>4235</v>
      </c>
      <c r="E7" s="31">
        <v>47</v>
      </c>
      <c r="F7" s="32">
        <v>101</v>
      </c>
      <c r="G7" s="31">
        <v>6498</v>
      </c>
    </row>
    <row r="8" spans="1:7" ht="16.5" customHeight="1">
      <c r="A8" s="49" t="s">
        <v>6</v>
      </c>
      <c r="B8" s="19" t="s">
        <v>4</v>
      </c>
      <c r="C8" s="29">
        <v>1939</v>
      </c>
      <c r="D8" s="30">
        <v>4244</v>
      </c>
      <c r="E8" s="29">
        <v>10</v>
      </c>
      <c r="F8" s="30">
        <v>14</v>
      </c>
      <c r="G8" s="29">
        <v>6207</v>
      </c>
    </row>
    <row r="9" spans="1:7" ht="16.5" customHeight="1">
      <c r="A9" s="49"/>
      <c r="B9" s="19" t="s">
        <v>106</v>
      </c>
      <c r="C9" s="29"/>
      <c r="D9" s="30"/>
      <c r="E9" s="29"/>
      <c r="F9" s="30"/>
      <c r="G9" s="29"/>
    </row>
    <row r="10" spans="1:7" ht="16.5" customHeight="1">
      <c r="A10" s="49"/>
      <c r="B10" s="19" t="s">
        <v>107</v>
      </c>
      <c r="C10" s="29"/>
      <c r="D10" s="30"/>
      <c r="E10" s="29"/>
      <c r="F10" s="30"/>
      <c r="G10" s="29"/>
    </row>
    <row r="11" spans="1:7" ht="16.5" customHeight="1">
      <c r="A11" s="49"/>
      <c r="B11" s="20" t="s">
        <v>5</v>
      </c>
      <c r="C11" s="31">
        <v>1939</v>
      </c>
      <c r="D11" s="32">
        <v>4244</v>
      </c>
      <c r="E11" s="31">
        <v>10</v>
      </c>
      <c r="F11" s="32">
        <v>14</v>
      </c>
      <c r="G11" s="31">
        <v>6207</v>
      </c>
    </row>
    <row r="12" spans="1:7" ht="16.5" customHeight="1">
      <c r="A12" s="50" t="s">
        <v>7</v>
      </c>
      <c r="B12" s="19" t="s">
        <v>4</v>
      </c>
      <c r="C12" s="29">
        <v>1803</v>
      </c>
      <c r="D12" s="30">
        <v>3893</v>
      </c>
      <c r="E12" s="29">
        <v>30</v>
      </c>
      <c r="F12" s="30">
        <v>12</v>
      </c>
      <c r="G12" s="29">
        <v>5738</v>
      </c>
    </row>
    <row r="13" spans="1:7" ht="16.5" customHeight="1">
      <c r="A13" s="50"/>
      <c r="B13" s="19" t="s">
        <v>106</v>
      </c>
      <c r="C13" s="29"/>
      <c r="D13" s="30"/>
      <c r="E13" s="29"/>
      <c r="F13" s="30"/>
      <c r="G13" s="29"/>
    </row>
    <row r="14" spans="1:7" ht="16.5" customHeight="1">
      <c r="A14" s="50"/>
      <c r="B14" s="19" t="s">
        <v>107</v>
      </c>
      <c r="C14" s="29"/>
      <c r="D14" s="30"/>
      <c r="E14" s="29"/>
      <c r="F14" s="30"/>
      <c r="G14" s="29"/>
    </row>
    <row r="15" spans="1:7" ht="16.5" customHeight="1">
      <c r="A15" s="50"/>
      <c r="B15" s="20" t="s">
        <v>5</v>
      </c>
      <c r="C15" s="31">
        <v>1803</v>
      </c>
      <c r="D15" s="32">
        <v>3893</v>
      </c>
      <c r="E15" s="31">
        <v>30</v>
      </c>
      <c r="F15" s="32">
        <v>12</v>
      </c>
      <c r="G15" s="31">
        <v>5738</v>
      </c>
    </row>
    <row r="16" spans="1:7" ht="16.5" customHeight="1">
      <c r="A16" s="49" t="s">
        <v>8</v>
      </c>
      <c r="B16" s="19" t="s">
        <v>4</v>
      </c>
      <c r="C16" s="29">
        <v>1819</v>
      </c>
      <c r="D16" s="30">
        <v>3771</v>
      </c>
      <c r="E16" s="29">
        <v>10</v>
      </c>
      <c r="F16" s="30">
        <v>25</v>
      </c>
      <c r="G16" s="29">
        <v>5625</v>
      </c>
    </row>
    <row r="17" spans="1:7" ht="16.5" customHeight="1">
      <c r="A17" s="49"/>
      <c r="B17" s="19" t="s">
        <v>106</v>
      </c>
      <c r="C17" s="29"/>
      <c r="D17" s="30"/>
      <c r="E17" s="29"/>
      <c r="F17" s="30"/>
      <c r="G17" s="29"/>
    </row>
    <row r="18" spans="1:7" ht="16.5" customHeight="1">
      <c r="A18" s="49"/>
      <c r="B18" s="19" t="s">
        <v>107</v>
      </c>
      <c r="C18" s="29"/>
      <c r="D18" s="30"/>
      <c r="E18" s="29"/>
      <c r="F18" s="30"/>
      <c r="G18" s="29"/>
    </row>
    <row r="19" spans="1:7" ht="16.5" customHeight="1">
      <c r="A19" s="49"/>
      <c r="B19" s="20" t="s">
        <v>5</v>
      </c>
      <c r="C19" s="31">
        <v>1819</v>
      </c>
      <c r="D19" s="32">
        <v>3771</v>
      </c>
      <c r="E19" s="31">
        <v>10</v>
      </c>
      <c r="F19" s="32">
        <v>25</v>
      </c>
      <c r="G19" s="31">
        <v>5625</v>
      </c>
    </row>
    <row r="20" spans="1:7" ht="16.5" customHeight="1">
      <c r="A20" s="50" t="s">
        <v>9</v>
      </c>
      <c r="B20" s="19" t="s">
        <v>4</v>
      </c>
      <c r="C20" s="29">
        <v>1589</v>
      </c>
      <c r="D20" s="30">
        <v>3075</v>
      </c>
      <c r="E20" s="29">
        <v>28</v>
      </c>
      <c r="F20" s="30">
        <v>5</v>
      </c>
      <c r="G20" s="29">
        <v>4697</v>
      </c>
    </row>
    <row r="21" spans="1:7" ht="16.5" customHeight="1">
      <c r="A21" s="50"/>
      <c r="B21" s="19" t="s">
        <v>106</v>
      </c>
      <c r="C21" s="29"/>
      <c r="D21" s="30"/>
      <c r="E21" s="29"/>
      <c r="F21" s="30"/>
      <c r="G21" s="29"/>
    </row>
    <row r="22" spans="1:7" ht="16.5" customHeight="1">
      <c r="A22" s="50"/>
      <c r="B22" s="19" t="s">
        <v>107</v>
      </c>
      <c r="C22" s="29"/>
      <c r="D22" s="30"/>
      <c r="E22" s="29"/>
      <c r="F22" s="30"/>
      <c r="G22" s="29"/>
    </row>
    <row r="23" spans="1:7" ht="16.5" customHeight="1">
      <c r="A23" s="50"/>
      <c r="B23" s="20" t="s">
        <v>5</v>
      </c>
      <c r="C23" s="31">
        <v>1589</v>
      </c>
      <c r="D23" s="32">
        <v>3075</v>
      </c>
      <c r="E23" s="31">
        <v>28</v>
      </c>
      <c r="F23" s="32">
        <v>5</v>
      </c>
      <c r="G23" s="31">
        <v>4697</v>
      </c>
    </row>
    <row r="24" spans="1:7" ht="16.5" customHeight="1">
      <c r="A24" s="49" t="s">
        <v>10</v>
      </c>
      <c r="B24" s="19" t="s">
        <v>4</v>
      </c>
      <c r="C24" s="29">
        <v>1114</v>
      </c>
      <c r="D24" s="30">
        <v>2136</v>
      </c>
      <c r="E24" s="29">
        <v>8</v>
      </c>
      <c r="F24" s="30">
        <v>4</v>
      </c>
      <c r="G24" s="29">
        <v>3262</v>
      </c>
    </row>
    <row r="25" spans="1:7" ht="16.5" customHeight="1">
      <c r="A25" s="49"/>
      <c r="B25" s="19" t="s">
        <v>106</v>
      </c>
      <c r="C25" s="29"/>
      <c r="D25" s="30"/>
      <c r="E25" s="29"/>
      <c r="F25" s="30"/>
      <c r="G25" s="29"/>
    </row>
    <row r="26" spans="1:7" ht="16.5" customHeight="1">
      <c r="A26" s="49"/>
      <c r="B26" s="19" t="s">
        <v>107</v>
      </c>
      <c r="C26" s="29"/>
      <c r="D26" s="30"/>
      <c r="E26" s="29"/>
      <c r="F26" s="30"/>
      <c r="G26" s="29"/>
    </row>
    <row r="27" spans="1:7" ht="16.5" customHeight="1">
      <c r="A27" s="49"/>
      <c r="B27" s="20" t="s">
        <v>5</v>
      </c>
      <c r="C27" s="31">
        <v>1114</v>
      </c>
      <c r="D27" s="32">
        <v>2136</v>
      </c>
      <c r="E27" s="31">
        <v>8</v>
      </c>
      <c r="F27" s="32">
        <v>4</v>
      </c>
      <c r="G27" s="31">
        <v>3262</v>
      </c>
    </row>
    <row r="28" spans="1:7" ht="16.5" customHeight="1">
      <c r="A28" s="50" t="s">
        <v>11</v>
      </c>
      <c r="B28" s="19" t="s">
        <v>4</v>
      </c>
      <c r="C28" s="29">
        <v>4398</v>
      </c>
      <c r="D28" s="30">
        <v>9941</v>
      </c>
      <c r="E28" s="29">
        <v>52</v>
      </c>
      <c r="F28" s="30">
        <v>32</v>
      </c>
      <c r="G28" s="29">
        <v>14423</v>
      </c>
    </row>
    <row r="29" spans="1:7" ht="16.5" customHeight="1">
      <c r="A29" s="50"/>
      <c r="B29" s="19" t="s">
        <v>106</v>
      </c>
      <c r="C29" s="29"/>
      <c r="D29" s="30"/>
      <c r="E29" s="29"/>
      <c r="F29" s="30"/>
      <c r="G29" s="29"/>
    </row>
    <row r="30" spans="1:7" ht="16.5" customHeight="1">
      <c r="A30" s="50"/>
      <c r="B30" s="19" t="s">
        <v>107</v>
      </c>
      <c r="C30" s="29"/>
      <c r="D30" s="30"/>
      <c r="E30" s="29"/>
      <c r="F30" s="30"/>
      <c r="G30" s="29"/>
    </row>
    <row r="31" spans="1:7" ht="16.5" customHeight="1">
      <c r="A31" s="50"/>
      <c r="B31" s="20" t="s">
        <v>5</v>
      </c>
      <c r="C31" s="31">
        <v>4398</v>
      </c>
      <c r="D31" s="32">
        <v>9941</v>
      </c>
      <c r="E31" s="31">
        <v>52</v>
      </c>
      <c r="F31" s="32">
        <v>32</v>
      </c>
      <c r="G31" s="31">
        <v>14423</v>
      </c>
    </row>
    <row r="32" spans="1:7" ht="16.5" customHeight="1">
      <c r="A32" s="49" t="s">
        <v>12</v>
      </c>
      <c r="B32" s="19" t="s">
        <v>4</v>
      </c>
      <c r="C32" s="29">
        <v>4531</v>
      </c>
      <c r="D32" s="30">
        <v>8941</v>
      </c>
      <c r="E32" s="29">
        <v>8</v>
      </c>
      <c r="F32" s="30">
        <v>46</v>
      </c>
      <c r="G32" s="29">
        <v>13526</v>
      </c>
    </row>
    <row r="33" spans="1:7" ht="16.5" customHeight="1">
      <c r="A33" s="49"/>
      <c r="B33" s="19" t="s">
        <v>106</v>
      </c>
      <c r="C33" s="29"/>
      <c r="D33" s="30"/>
      <c r="E33" s="29"/>
      <c r="F33" s="30"/>
      <c r="G33" s="29"/>
    </row>
    <row r="34" spans="1:7" ht="16.5" customHeight="1">
      <c r="A34" s="49"/>
      <c r="B34" s="19" t="s">
        <v>107</v>
      </c>
      <c r="C34" s="29"/>
      <c r="D34" s="30"/>
      <c r="E34" s="29"/>
      <c r="F34" s="30"/>
      <c r="G34" s="29"/>
    </row>
    <row r="35" spans="1:7" ht="16.5" customHeight="1">
      <c r="A35" s="49"/>
      <c r="B35" s="20" t="s">
        <v>5</v>
      </c>
      <c r="C35" s="31">
        <v>4531</v>
      </c>
      <c r="D35" s="32">
        <v>8941</v>
      </c>
      <c r="E35" s="31">
        <v>8</v>
      </c>
      <c r="F35" s="32">
        <v>46</v>
      </c>
      <c r="G35" s="31">
        <v>13526</v>
      </c>
    </row>
    <row r="36" spans="1:7" ht="16.5" customHeight="1">
      <c r="A36" s="50" t="s">
        <v>13</v>
      </c>
      <c r="B36" s="19" t="s">
        <v>4</v>
      </c>
      <c r="C36" s="29">
        <f aca="true" t="shared" si="0" ref="C36:G37">+C4+C8+C12+C16+C20+C24+C28+C32</f>
        <v>19308</v>
      </c>
      <c r="D36" s="29">
        <f t="shared" si="0"/>
        <v>40236</v>
      </c>
      <c r="E36" s="29">
        <f t="shared" si="0"/>
        <v>193</v>
      </c>
      <c r="F36" s="29">
        <f t="shared" si="0"/>
        <v>239</v>
      </c>
      <c r="G36" s="29">
        <f t="shared" si="0"/>
        <v>59976</v>
      </c>
    </row>
    <row r="37" spans="1:7" ht="16.5" customHeight="1">
      <c r="A37" s="50"/>
      <c r="B37" s="19" t="s">
        <v>106</v>
      </c>
      <c r="C37" s="29">
        <f t="shared" si="0"/>
        <v>0</v>
      </c>
      <c r="D37" s="30">
        <f t="shared" si="0"/>
        <v>0</v>
      </c>
      <c r="E37" s="29">
        <f t="shared" si="0"/>
        <v>0</v>
      </c>
      <c r="F37" s="30">
        <f t="shared" si="0"/>
        <v>0</v>
      </c>
      <c r="G37" s="29">
        <f t="shared" si="0"/>
        <v>0</v>
      </c>
    </row>
    <row r="38" spans="1:7" ht="16.5" customHeight="1">
      <c r="A38" s="50"/>
      <c r="B38" s="19" t="s">
        <v>107</v>
      </c>
      <c r="C38" s="29">
        <f aca="true" t="shared" si="1" ref="C38:G39">+C6+C10+C14+C18+C22+C26+C30+C34</f>
        <v>0</v>
      </c>
      <c r="D38" s="30">
        <f t="shared" si="1"/>
        <v>0</v>
      </c>
      <c r="E38" s="29">
        <f t="shared" si="1"/>
        <v>0</v>
      </c>
      <c r="F38" s="30">
        <f t="shared" si="1"/>
        <v>0</v>
      </c>
      <c r="G38" s="29">
        <f t="shared" si="1"/>
        <v>0</v>
      </c>
    </row>
    <row r="39" spans="1:7" ht="16.5" customHeight="1">
      <c r="A39" s="50"/>
      <c r="B39" s="20" t="s">
        <v>5</v>
      </c>
      <c r="C39" s="33">
        <f t="shared" si="1"/>
        <v>19308</v>
      </c>
      <c r="D39" s="34">
        <f t="shared" si="1"/>
        <v>40236</v>
      </c>
      <c r="E39" s="33">
        <f t="shared" si="1"/>
        <v>193</v>
      </c>
      <c r="F39" s="34">
        <f t="shared" si="1"/>
        <v>239</v>
      </c>
      <c r="G39" s="33">
        <f t="shared" si="1"/>
        <v>59976</v>
      </c>
    </row>
    <row r="40" spans="1:7" ht="12.75">
      <c r="A40" s="21"/>
      <c r="B40" s="21"/>
      <c r="C40" s="21"/>
      <c r="D40" s="21"/>
      <c r="E40" s="21"/>
      <c r="F40" s="21"/>
      <c r="G40" s="21"/>
    </row>
    <row r="41" spans="1:7" ht="12.75">
      <c r="A41" s="22" t="s">
        <v>119</v>
      </c>
      <c r="B41" s="21"/>
      <c r="C41" s="21"/>
      <c r="D41" s="21"/>
      <c r="E41" s="21"/>
      <c r="F41" s="21"/>
      <c r="G41" s="21"/>
    </row>
  </sheetData>
  <sheetProtection selectLockedCells="1" selectUnlockedCells="1"/>
  <mergeCells count="12">
    <mergeCell ref="A16:A19"/>
    <mergeCell ref="A4:A7"/>
    <mergeCell ref="A8:A11"/>
    <mergeCell ref="A12:A15"/>
    <mergeCell ref="A1:G1"/>
    <mergeCell ref="A36:A39"/>
    <mergeCell ref="A20:A23"/>
    <mergeCell ref="A24:A27"/>
    <mergeCell ref="A28:A31"/>
    <mergeCell ref="A32:A35"/>
    <mergeCell ref="A2:B2"/>
    <mergeCell ref="A3:B3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="85" zoomScaleNormal="85" zoomScalePageLayoutView="0" workbookViewId="0" topLeftCell="A1">
      <selection activeCell="D16" sqref="D16"/>
    </sheetView>
  </sheetViews>
  <sheetFormatPr defaultColWidth="11.421875" defaultRowHeight="12.75"/>
  <cols>
    <col min="2" max="2" width="19.28125" style="0" customWidth="1"/>
    <col min="3" max="7" width="19.140625" style="0" customWidth="1"/>
  </cols>
  <sheetData>
    <row r="1" spans="1:7" ht="15" customHeight="1">
      <c r="A1" s="53" t="s">
        <v>53</v>
      </c>
      <c r="B1" s="53"/>
      <c r="C1" s="53"/>
      <c r="D1" s="53"/>
      <c r="E1" s="53"/>
      <c r="F1" s="53"/>
      <c r="G1" s="53"/>
    </row>
    <row r="2" spans="1:7" ht="12.75">
      <c r="A2" s="54" t="s">
        <v>42</v>
      </c>
      <c r="B2" s="54"/>
      <c r="C2" s="54"/>
      <c r="D2" s="54"/>
      <c r="E2" s="54"/>
      <c r="F2" s="54"/>
      <c r="G2" s="54"/>
    </row>
    <row r="3" spans="1:6" ht="12.75">
      <c r="A3" s="51" t="s">
        <v>2</v>
      </c>
      <c r="B3" s="51"/>
      <c r="C3" s="16"/>
      <c r="D3" s="16"/>
      <c r="E3" s="16"/>
      <c r="F3" s="16"/>
    </row>
    <row r="4" spans="1:7" ht="60.7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24" t="s">
        <v>5</v>
      </c>
    </row>
    <row r="5" spans="1:7" ht="16.5" customHeight="1">
      <c r="A5" s="50" t="s">
        <v>3</v>
      </c>
      <c r="B5" s="19" t="s">
        <v>4</v>
      </c>
      <c r="C5" s="29">
        <v>147649.67120000033</v>
      </c>
      <c r="D5" s="30">
        <v>323719.1704000002</v>
      </c>
      <c r="E5" s="30">
        <v>4182.344800000001</v>
      </c>
      <c r="F5" s="29">
        <v>11459.617199999999</v>
      </c>
      <c r="G5" s="30">
        <v>487010.8036000005</v>
      </c>
    </row>
    <row r="6" spans="1:7" ht="16.5" customHeight="1">
      <c r="A6" s="50"/>
      <c r="B6" s="19" t="s">
        <v>106</v>
      </c>
      <c r="C6" s="29"/>
      <c r="D6" s="30"/>
      <c r="E6" s="30"/>
      <c r="F6" s="29"/>
      <c r="G6" s="30"/>
    </row>
    <row r="7" spans="1:7" ht="16.5" customHeight="1">
      <c r="A7" s="50"/>
      <c r="B7" s="19" t="s">
        <v>107</v>
      </c>
      <c r="C7" s="29"/>
      <c r="D7" s="30"/>
      <c r="E7" s="30"/>
      <c r="F7" s="29"/>
      <c r="G7" s="30"/>
    </row>
    <row r="8" spans="1:7" ht="16.5" customHeight="1">
      <c r="A8" s="50"/>
      <c r="B8" s="20" t="s">
        <v>5</v>
      </c>
      <c r="C8" s="31">
        <v>147649.67120000033</v>
      </c>
      <c r="D8" s="32">
        <v>323719.1704000002</v>
      </c>
      <c r="E8" s="32">
        <v>4182.344800000001</v>
      </c>
      <c r="F8" s="31">
        <v>11459.617199999999</v>
      </c>
      <c r="G8" s="32">
        <v>487010.8036000005</v>
      </c>
    </row>
    <row r="9" spans="1:7" ht="16.5" customHeight="1">
      <c r="A9" s="49" t="s">
        <v>6</v>
      </c>
      <c r="B9" s="19" t="s">
        <v>4</v>
      </c>
      <c r="C9" s="29">
        <v>114835.9244000001</v>
      </c>
      <c r="D9" s="30">
        <v>309684.06159999897</v>
      </c>
      <c r="E9" s="30">
        <v>1164.6599999999999</v>
      </c>
      <c r="F9" s="29">
        <v>776.5580000000002</v>
      </c>
      <c r="G9" s="30">
        <v>426461.2039999991</v>
      </c>
    </row>
    <row r="10" spans="1:7" ht="16.5" customHeight="1">
      <c r="A10" s="49"/>
      <c r="B10" s="19" t="s">
        <v>106</v>
      </c>
      <c r="C10" s="29"/>
      <c r="D10" s="30"/>
      <c r="E10" s="30"/>
      <c r="F10" s="29"/>
      <c r="G10" s="30"/>
    </row>
    <row r="11" spans="1:7" ht="16.5" customHeight="1">
      <c r="A11" s="49"/>
      <c r="B11" s="19" t="s">
        <v>107</v>
      </c>
      <c r="C11" s="29"/>
      <c r="D11" s="30"/>
      <c r="E11" s="30"/>
      <c r="F11" s="29"/>
      <c r="G11" s="30"/>
    </row>
    <row r="12" spans="1:7" ht="16.5" customHeight="1">
      <c r="A12" s="49"/>
      <c r="B12" s="20" t="s">
        <v>5</v>
      </c>
      <c r="C12" s="31">
        <v>114835.9244000001</v>
      </c>
      <c r="D12" s="32">
        <v>309684.06159999897</v>
      </c>
      <c r="E12" s="32">
        <v>1164.6599999999999</v>
      </c>
      <c r="F12" s="31">
        <v>776.5580000000002</v>
      </c>
      <c r="G12" s="32">
        <v>426461.2039999991</v>
      </c>
    </row>
    <row r="13" spans="1:7" ht="16.5" customHeight="1">
      <c r="A13" s="50" t="s">
        <v>7</v>
      </c>
      <c r="B13" s="19" t="s">
        <v>4</v>
      </c>
      <c r="C13" s="29">
        <v>102116.2795999998</v>
      </c>
      <c r="D13" s="30">
        <v>260785.4751999995</v>
      </c>
      <c r="E13" s="30">
        <v>2287.9019999999996</v>
      </c>
      <c r="F13" s="29">
        <v>954.1008</v>
      </c>
      <c r="G13" s="30">
        <v>366143.7575999993</v>
      </c>
    </row>
    <row r="14" spans="1:7" ht="16.5" customHeight="1">
      <c r="A14" s="50"/>
      <c r="B14" s="19" t="s">
        <v>106</v>
      </c>
      <c r="C14" s="29"/>
      <c r="D14" s="30"/>
      <c r="E14" s="30"/>
      <c r="F14" s="29"/>
      <c r="G14" s="30"/>
    </row>
    <row r="15" spans="1:7" ht="16.5" customHeight="1">
      <c r="A15" s="50"/>
      <c r="B15" s="19" t="s">
        <v>107</v>
      </c>
      <c r="C15" s="29"/>
      <c r="D15" s="30"/>
      <c r="E15" s="30"/>
      <c r="F15" s="29"/>
      <c r="G15" s="30"/>
    </row>
    <row r="16" spans="1:7" ht="16.5" customHeight="1">
      <c r="A16" s="50"/>
      <c r="B16" s="20" t="s">
        <v>5</v>
      </c>
      <c r="C16" s="31">
        <v>102116.2795999998</v>
      </c>
      <c r="D16" s="32">
        <v>260785.4751999995</v>
      </c>
      <c r="E16" s="32">
        <v>2287.9019999999996</v>
      </c>
      <c r="F16" s="31">
        <v>954.1008</v>
      </c>
      <c r="G16" s="32">
        <v>366143.7575999993</v>
      </c>
    </row>
    <row r="17" spans="1:7" ht="16.5" customHeight="1">
      <c r="A17" s="49" t="s">
        <v>8</v>
      </c>
      <c r="B17" s="19" t="s">
        <v>4</v>
      </c>
      <c r="C17" s="29">
        <v>108016.16159999979</v>
      </c>
      <c r="D17" s="30">
        <v>257462.02879999872</v>
      </c>
      <c r="E17" s="30">
        <v>617.2344</v>
      </c>
      <c r="F17" s="29">
        <v>1601.8264000000001</v>
      </c>
      <c r="G17" s="30">
        <v>367697.25119999854</v>
      </c>
    </row>
    <row r="18" spans="1:7" ht="16.5" customHeight="1">
      <c r="A18" s="49"/>
      <c r="B18" s="19" t="s">
        <v>106</v>
      </c>
      <c r="C18" s="29"/>
      <c r="D18" s="30"/>
      <c r="E18" s="30"/>
      <c r="F18" s="29"/>
      <c r="G18" s="30"/>
    </row>
    <row r="19" spans="1:7" ht="16.5" customHeight="1">
      <c r="A19" s="49"/>
      <c r="B19" s="19" t="s">
        <v>107</v>
      </c>
      <c r="C19" s="29"/>
      <c r="D19" s="30"/>
      <c r="E19" s="30"/>
      <c r="F19" s="29"/>
      <c r="G19" s="30"/>
    </row>
    <row r="20" spans="1:7" ht="16.5" customHeight="1">
      <c r="A20" s="49"/>
      <c r="B20" s="20" t="s">
        <v>5</v>
      </c>
      <c r="C20" s="31">
        <v>108016.16159999979</v>
      </c>
      <c r="D20" s="32">
        <v>257462.02879999872</v>
      </c>
      <c r="E20" s="32">
        <v>617.2344</v>
      </c>
      <c r="F20" s="31">
        <v>1601.8264000000001</v>
      </c>
      <c r="G20" s="32">
        <v>367697.25119999854</v>
      </c>
    </row>
    <row r="21" spans="1:7" ht="16.5" customHeight="1">
      <c r="A21" s="50" t="s">
        <v>9</v>
      </c>
      <c r="B21" s="19" t="s">
        <v>4</v>
      </c>
      <c r="C21" s="29">
        <v>98882.77280000006</v>
      </c>
      <c r="D21" s="30">
        <v>196584.41279999947</v>
      </c>
      <c r="E21" s="30">
        <v>2903.2248</v>
      </c>
      <c r="F21" s="29">
        <v>400.61</v>
      </c>
      <c r="G21" s="30">
        <v>298771.0203999995</v>
      </c>
    </row>
    <row r="22" spans="1:7" ht="16.5" customHeight="1">
      <c r="A22" s="50"/>
      <c r="B22" s="19" t="s">
        <v>106</v>
      </c>
      <c r="C22" s="29"/>
      <c r="D22" s="30"/>
      <c r="E22" s="30"/>
      <c r="F22" s="29"/>
      <c r="G22" s="30"/>
    </row>
    <row r="23" spans="1:7" ht="16.5" customHeight="1">
      <c r="A23" s="50"/>
      <c r="B23" s="19" t="s">
        <v>107</v>
      </c>
      <c r="C23" s="29"/>
      <c r="D23" s="30"/>
      <c r="E23" s="30"/>
      <c r="F23" s="29"/>
      <c r="G23" s="30"/>
    </row>
    <row r="24" spans="1:7" ht="16.5" customHeight="1">
      <c r="A24" s="50"/>
      <c r="B24" s="20" t="s">
        <v>5</v>
      </c>
      <c r="C24" s="31">
        <v>98882.77280000006</v>
      </c>
      <c r="D24" s="32">
        <v>196584.41279999947</v>
      </c>
      <c r="E24" s="32">
        <v>2903.2248</v>
      </c>
      <c r="F24" s="31">
        <v>400.61</v>
      </c>
      <c r="G24" s="32">
        <v>298771.0203999995</v>
      </c>
    </row>
    <row r="25" spans="1:7" ht="16.5" customHeight="1">
      <c r="A25" s="49" t="s">
        <v>10</v>
      </c>
      <c r="B25" s="19" t="s">
        <v>4</v>
      </c>
      <c r="C25" s="29">
        <v>60077.50519999988</v>
      </c>
      <c r="D25" s="30">
        <v>131599.52359999975</v>
      </c>
      <c r="E25" s="30">
        <v>791.78</v>
      </c>
      <c r="F25" s="29">
        <v>577.02</v>
      </c>
      <c r="G25" s="30">
        <v>193045.8287999996</v>
      </c>
    </row>
    <row r="26" spans="1:7" ht="16.5" customHeight="1">
      <c r="A26" s="49"/>
      <c r="B26" s="19" t="s">
        <v>106</v>
      </c>
      <c r="C26" s="29"/>
      <c r="D26" s="30"/>
      <c r="E26" s="30"/>
      <c r="F26" s="29"/>
      <c r="G26" s="30"/>
    </row>
    <row r="27" spans="1:7" ht="16.5" customHeight="1">
      <c r="A27" s="49"/>
      <c r="B27" s="19" t="s">
        <v>107</v>
      </c>
      <c r="C27" s="29"/>
      <c r="D27" s="30"/>
      <c r="E27" s="30"/>
      <c r="F27" s="29"/>
      <c r="G27" s="30"/>
    </row>
    <row r="28" spans="1:7" ht="16.5" customHeight="1">
      <c r="A28" s="49"/>
      <c r="B28" s="20" t="s">
        <v>5</v>
      </c>
      <c r="C28" s="31">
        <v>60077.50519999988</v>
      </c>
      <c r="D28" s="32">
        <v>131599.52359999975</v>
      </c>
      <c r="E28" s="32">
        <v>791.78</v>
      </c>
      <c r="F28" s="31">
        <v>577.02</v>
      </c>
      <c r="G28" s="32">
        <v>193045.8287999996</v>
      </c>
    </row>
    <row r="29" spans="1:7" ht="16.5" customHeight="1">
      <c r="A29" s="50" t="s">
        <v>11</v>
      </c>
      <c r="B29" s="19" t="s">
        <v>4</v>
      </c>
      <c r="C29" s="29">
        <v>261139.19200000004</v>
      </c>
      <c r="D29" s="30">
        <v>699715.4559999934</v>
      </c>
      <c r="E29" s="30">
        <v>4410.651199999998</v>
      </c>
      <c r="F29" s="29">
        <v>2052.0436</v>
      </c>
      <c r="G29" s="30">
        <v>967317.3427999933</v>
      </c>
    </row>
    <row r="30" spans="1:7" ht="16.5" customHeight="1">
      <c r="A30" s="50"/>
      <c r="B30" s="19" t="s">
        <v>106</v>
      </c>
      <c r="C30" s="29"/>
      <c r="D30" s="30"/>
      <c r="E30" s="30"/>
      <c r="F30" s="29"/>
      <c r="G30" s="30"/>
    </row>
    <row r="31" spans="1:7" ht="16.5" customHeight="1">
      <c r="A31" s="50"/>
      <c r="B31" s="19" t="s">
        <v>107</v>
      </c>
      <c r="C31" s="29"/>
      <c r="D31" s="30"/>
      <c r="E31" s="30"/>
      <c r="F31" s="29"/>
      <c r="G31" s="30"/>
    </row>
    <row r="32" spans="1:7" ht="16.5" customHeight="1">
      <c r="A32" s="50"/>
      <c r="B32" s="20" t="s">
        <v>5</v>
      </c>
      <c r="C32" s="31">
        <v>261139.19200000004</v>
      </c>
      <c r="D32" s="32">
        <v>699715.4559999934</v>
      </c>
      <c r="E32" s="32">
        <v>4410.651199999998</v>
      </c>
      <c r="F32" s="31">
        <v>2052.0436</v>
      </c>
      <c r="G32" s="32">
        <v>967317.3427999933</v>
      </c>
    </row>
    <row r="33" spans="1:7" ht="16.5" customHeight="1">
      <c r="A33" s="49" t="s">
        <v>12</v>
      </c>
      <c r="B33" s="19" t="s">
        <v>4</v>
      </c>
      <c r="C33" s="29">
        <v>265281.9359999991</v>
      </c>
      <c r="D33" s="30">
        <v>640321.5955999976</v>
      </c>
      <c r="E33" s="30">
        <v>526.0204</v>
      </c>
      <c r="F33" s="29">
        <v>3453.6476</v>
      </c>
      <c r="G33" s="30">
        <v>909583.1995999967</v>
      </c>
    </row>
    <row r="34" spans="1:7" ht="16.5" customHeight="1">
      <c r="A34" s="49"/>
      <c r="B34" s="19" t="s">
        <v>106</v>
      </c>
      <c r="C34" s="29"/>
      <c r="D34" s="30"/>
      <c r="E34" s="30"/>
      <c r="F34" s="29"/>
      <c r="G34" s="30"/>
    </row>
    <row r="35" spans="1:7" ht="16.5" customHeight="1">
      <c r="A35" s="49"/>
      <c r="B35" s="19" t="s">
        <v>107</v>
      </c>
      <c r="C35" s="29"/>
      <c r="D35" s="30"/>
      <c r="E35" s="30"/>
      <c r="F35" s="29"/>
      <c r="G35" s="30"/>
    </row>
    <row r="36" spans="1:7" ht="16.5" customHeight="1">
      <c r="A36" s="49"/>
      <c r="B36" s="20" t="s">
        <v>5</v>
      </c>
      <c r="C36" s="31">
        <v>265281.9359999991</v>
      </c>
      <c r="D36" s="32">
        <v>640321.5955999976</v>
      </c>
      <c r="E36" s="32">
        <v>526.0204</v>
      </c>
      <c r="F36" s="31">
        <v>3453.6476</v>
      </c>
      <c r="G36" s="32">
        <v>909583.1995999967</v>
      </c>
    </row>
    <row r="37" spans="1:7" ht="16.5" customHeight="1">
      <c r="A37" s="50" t="s">
        <v>13</v>
      </c>
      <c r="B37" s="19" t="s">
        <v>4</v>
      </c>
      <c r="C37" s="29">
        <f aca="true" t="shared" si="0" ref="C37:G38">+C5+C9+C13+C17+C21+C25+C29+C33</f>
        <v>1157999.4427999991</v>
      </c>
      <c r="D37" s="29">
        <f t="shared" si="0"/>
        <v>2819871.7239999874</v>
      </c>
      <c r="E37" s="29">
        <f t="shared" si="0"/>
        <v>16883.8176</v>
      </c>
      <c r="F37" s="29">
        <f t="shared" si="0"/>
        <v>21275.423600000002</v>
      </c>
      <c r="G37" s="29">
        <f t="shared" si="0"/>
        <v>4016030.4079999863</v>
      </c>
    </row>
    <row r="38" spans="1:7" ht="16.5" customHeight="1">
      <c r="A38" s="50"/>
      <c r="B38" s="19" t="s">
        <v>106</v>
      </c>
      <c r="C38" s="29">
        <f t="shared" si="0"/>
        <v>0</v>
      </c>
      <c r="D38" s="30">
        <f t="shared" si="0"/>
        <v>0</v>
      </c>
      <c r="E38" s="30">
        <f t="shared" si="0"/>
        <v>0</v>
      </c>
      <c r="F38" s="29">
        <f t="shared" si="0"/>
        <v>0</v>
      </c>
      <c r="G38" s="30">
        <f t="shared" si="0"/>
        <v>0</v>
      </c>
    </row>
    <row r="39" spans="1:7" ht="16.5" customHeight="1">
      <c r="A39" s="50"/>
      <c r="B39" s="19" t="s">
        <v>107</v>
      </c>
      <c r="C39" s="29">
        <f aca="true" t="shared" si="1" ref="C39:G40">+C7+C11+C15+C19+C23+C27+C31+C35</f>
        <v>0</v>
      </c>
      <c r="D39" s="30">
        <f t="shared" si="1"/>
        <v>0</v>
      </c>
      <c r="E39" s="30">
        <f t="shared" si="1"/>
        <v>0</v>
      </c>
      <c r="F39" s="29">
        <f t="shared" si="1"/>
        <v>0</v>
      </c>
      <c r="G39" s="30">
        <f t="shared" si="1"/>
        <v>0</v>
      </c>
    </row>
    <row r="40" spans="1:7" ht="16.5" customHeight="1">
      <c r="A40" s="50"/>
      <c r="B40" s="20" t="s">
        <v>5</v>
      </c>
      <c r="C40" s="33">
        <f t="shared" si="1"/>
        <v>1157999.4427999991</v>
      </c>
      <c r="D40" s="34">
        <f t="shared" si="1"/>
        <v>2819871.7239999874</v>
      </c>
      <c r="E40" s="34">
        <f t="shared" si="1"/>
        <v>16883.8176</v>
      </c>
      <c r="F40" s="33">
        <f t="shared" si="1"/>
        <v>21275.423600000002</v>
      </c>
      <c r="G40" s="34">
        <f t="shared" si="1"/>
        <v>4016030.4079999863</v>
      </c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2" t="s">
        <v>119</v>
      </c>
      <c r="B42" s="21"/>
      <c r="C42" s="21"/>
      <c r="D42" s="21"/>
      <c r="E42" s="21"/>
      <c r="F42" s="21"/>
    </row>
  </sheetData>
  <sheetProtection selectLockedCells="1" selectUnlockedCells="1"/>
  <mergeCells count="13">
    <mergeCell ref="A37:A40"/>
    <mergeCell ref="A13:A16"/>
    <mergeCell ref="A17:A20"/>
    <mergeCell ref="A21:A24"/>
    <mergeCell ref="A25:A28"/>
    <mergeCell ref="A5:A8"/>
    <mergeCell ref="A9:A12"/>
    <mergeCell ref="A29:A32"/>
    <mergeCell ref="A33:A36"/>
    <mergeCell ref="A1:G1"/>
    <mergeCell ref="A2:G2"/>
    <mergeCell ref="A3:B3"/>
    <mergeCell ref="A4:B4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="85" zoomScaleNormal="85" zoomScalePageLayoutView="0" workbookViewId="0" topLeftCell="A1">
      <selection activeCell="F11" sqref="F11"/>
    </sheetView>
  </sheetViews>
  <sheetFormatPr defaultColWidth="11.421875" defaultRowHeight="12.75"/>
  <cols>
    <col min="3" max="3" width="12.8515625" style="0" customWidth="1"/>
    <col min="4" max="4" width="11.57421875" style="0" customWidth="1"/>
    <col min="5" max="6" width="11.7109375" style="0" customWidth="1"/>
    <col min="7" max="7" width="12.140625" style="0" customWidth="1"/>
    <col min="8" max="8" width="14.7109375" style="0" customWidth="1"/>
    <col min="9" max="9" width="14.8515625" style="0" customWidth="1"/>
    <col min="10" max="10" width="13.421875" style="0" customWidth="1"/>
  </cols>
  <sheetData>
    <row r="1" spans="1:9" ht="15">
      <c r="A1" s="53" t="s">
        <v>55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1" t="s">
        <v>2</v>
      </c>
      <c r="B2" s="51"/>
      <c r="C2" s="16"/>
      <c r="D2" s="16"/>
      <c r="E2" s="16"/>
      <c r="F2" s="16"/>
      <c r="G2" s="16"/>
      <c r="H2" s="16"/>
      <c r="I2" s="16"/>
    </row>
    <row r="3" spans="1:9" ht="12.75">
      <c r="A3" s="27"/>
      <c r="B3" s="27"/>
      <c r="C3" s="16"/>
      <c r="D3" s="16"/>
      <c r="E3" s="16"/>
      <c r="G3" s="16"/>
      <c r="H3" s="16"/>
      <c r="I3" s="16"/>
    </row>
    <row r="4" spans="1:11" ht="4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23" t="s">
        <v>16</v>
      </c>
      <c r="H4" s="18" t="s">
        <v>58</v>
      </c>
      <c r="I4" s="23" t="s">
        <v>59</v>
      </c>
      <c r="J4" s="18" t="s">
        <v>105</v>
      </c>
      <c r="K4" s="24" t="s">
        <v>5</v>
      </c>
    </row>
    <row r="5" spans="1:11" ht="16.5" customHeight="1">
      <c r="A5" s="50" t="s">
        <v>3</v>
      </c>
      <c r="B5" s="19" t="s">
        <v>17</v>
      </c>
      <c r="C5" s="29">
        <v>1310</v>
      </c>
      <c r="D5" s="30">
        <v>2537</v>
      </c>
      <c r="E5" s="30">
        <v>188</v>
      </c>
      <c r="F5" s="30">
        <v>33</v>
      </c>
      <c r="G5" s="30">
        <v>2</v>
      </c>
      <c r="H5" s="30"/>
      <c r="I5" s="30"/>
      <c r="J5" s="30">
        <v>1</v>
      </c>
      <c r="K5" s="30">
        <v>4071</v>
      </c>
    </row>
    <row r="6" spans="1:11" ht="16.5" customHeight="1">
      <c r="A6" s="50"/>
      <c r="B6" s="19" t="s">
        <v>18</v>
      </c>
      <c r="C6" s="29">
        <v>1311</v>
      </c>
      <c r="D6" s="30">
        <v>2605</v>
      </c>
      <c r="E6" s="30">
        <v>184</v>
      </c>
      <c r="F6" s="30">
        <v>12</v>
      </c>
      <c r="G6" s="30">
        <v>4</v>
      </c>
      <c r="H6" s="30"/>
      <c r="I6" s="30"/>
      <c r="J6" s="30"/>
      <c r="K6" s="30">
        <v>4116</v>
      </c>
    </row>
    <row r="7" spans="1:11" ht="16.5" customHeight="1">
      <c r="A7" s="50"/>
      <c r="B7" s="20" t="s">
        <v>5</v>
      </c>
      <c r="C7" s="31">
        <v>2621</v>
      </c>
      <c r="D7" s="32">
        <v>5142</v>
      </c>
      <c r="E7" s="32">
        <v>372</v>
      </c>
      <c r="F7" s="32">
        <v>45</v>
      </c>
      <c r="G7" s="32">
        <v>6</v>
      </c>
      <c r="H7" s="32"/>
      <c r="I7" s="32"/>
      <c r="J7" s="32">
        <v>1</v>
      </c>
      <c r="K7" s="32">
        <v>8187</v>
      </c>
    </row>
    <row r="8" spans="1:11" ht="16.5" customHeight="1">
      <c r="A8" s="49" t="s">
        <v>6</v>
      </c>
      <c r="B8" s="19" t="s">
        <v>17</v>
      </c>
      <c r="C8" s="29">
        <v>2099</v>
      </c>
      <c r="D8" s="30">
        <v>4563</v>
      </c>
      <c r="E8" s="30">
        <v>181</v>
      </c>
      <c r="F8" s="30">
        <v>6</v>
      </c>
      <c r="G8" s="30">
        <v>1</v>
      </c>
      <c r="H8" s="30"/>
      <c r="I8" s="30"/>
      <c r="J8" s="30"/>
      <c r="K8" s="30">
        <v>6850</v>
      </c>
    </row>
    <row r="9" spans="1:11" ht="16.5" customHeight="1">
      <c r="A9" s="49"/>
      <c r="B9" s="19" t="s">
        <v>18</v>
      </c>
      <c r="C9" s="29">
        <v>2493</v>
      </c>
      <c r="D9" s="30">
        <v>4940</v>
      </c>
      <c r="E9" s="30">
        <v>189</v>
      </c>
      <c r="F9" s="30">
        <v>3</v>
      </c>
      <c r="G9" s="30">
        <v>5</v>
      </c>
      <c r="H9" s="30"/>
      <c r="I9" s="30"/>
      <c r="J9" s="30">
        <v>1</v>
      </c>
      <c r="K9" s="30">
        <v>7631</v>
      </c>
    </row>
    <row r="10" spans="1:11" ht="16.5" customHeight="1">
      <c r="A10" s="49"/>
      <c r="B10" s="20" t="s">
        <v>5</v>
      </c>
      <c r="C10" s="31">
        <v>4592</v>
      </c>
      <c r="D10" s="32">
        <v>9503</v>
      </c>
      <c r="E10" s="32">
        <v>370</v>
      </c>
      <c r="F10" s="32">
        <v>9</v>
      </c>
      <c r="G10" s="32">
        <v>6</v>
      </c>
      <c r="H10" s="32"/>
      <c r="I10" s="32"/>
      <c r="J10" s="32">
        <v>1</v>
      </c>
      <c r="K10" s="32">
        <v>14481</v>
      </c>
    </row>
    <row r="11" spans="1:11" ht="16.5" customHeight="1">
      <c r="A11" s="50" t="s">
        <v>7</v>
      </c>
      <c r="B11" s="19" t="s">
        <v>17</v>
      </c>
      <c r="C11" s="29">
        <v>1284</v>
      </c>
      <c r="D11" s="30">
        <v>3203</v>
      </c>
      <c r="E11" s="30">
        <v>321</v>
      </c>
      <c r="F11" s="30">
        <v>5</v>
      </c>
      <c r="G11" s="30">
        <v>52</v>
      </c>
      <c r="H11" s="30">
        <v>2</v>
      </c>
      <c r="I11" s="30">
        <v>1</v>
      </c>
      <c r="J11" s="30">
        <v>2</v>
      </c>
      <c r="K11" s="30">
        <v>4870</v>
      </c>
    </row>
    <row r="12" spans="1:11" ht="16.5" customHeight="1">
      <c r="A12" s="50"/>
      <c r="B12" s="19" t="s">
        <v>18</v>
      </c>
      <c r="C12" s="29">
        <v>1309</v>
      </c>
      <c r="D12" s="30">
        <v>3322</v>
      </c>
      <c r="E12" s="30">
        <v>289</v>
      </c>
      <c r="F12" s="30">
        <v>7</v>
      </c>
      <c r="G12" s="30">
        <v>92</v>
      </c>
      <c r="H12" s="30">
        <v>1</v>
      </c>
      <c r="I12" s="30">
        <v>4</v>
      </c>
      <c r="J12" s="30">
        <v>1</v>
      </c>
      <c r="K12" s="30">
        <v>5025</v>
      </c>
    </row>
    <row r="13" spans="1:11" ht="16.5" customHeight="1">
      <c r="A13" s="50"/>
      <c r="B13" s="20" t="s">
        <v>5</v>
      </c>
      <c r="C13" s="31">
        <v>2593</v>
      </c>
      <c r="D13" s="32">
        <v>6525</v>
      </c>
      <c r="E13" s="32">
        <v>610</v>
      </c>
      <c r="F13" s="32">
        <v>12</v>
      </c>
      <c r="G13" s="32">
        <v>144</v>
      </c>
      <c r="H13" s="32">
        <v>3</v>
      </c>
      <c r="I13" s="32">
        <v>5</v>
      </c>
      <c r="J13" s="32">
        <v>3</v>
      </c>
      <c r="K13" s="32">
        <v>9895</v>
      </c>
    </row>
    <row r="14" spans="1:11" ht="16.5" customHeight="1">
      <c r="A14" s="49" t="s">
        <v>8</v>
      </c>
      <c r="B14" s="19" t="s">
        <v>17</v>
      </c>
      <c r="C14" s="29">
        <v>1674</v>
      </c>
      <c r="D14" s="30">
        <v>3969</v>
      </c>
      <c r="E14" s="30">
        <v>169</v>
      </c>
      <c r="F14" s="30">
        <v>15</v>
      </c>
      <c r="G14" s="30">
        <v>15</v>
      </c>
      <c r="H14" s="30">
        <v>3</v>
      </c>
      <c r="I14" s="30">
        <v>1</v>
      </c>
      <c r="J14" s="30">
        <v>1</v>
      </c>
      <c r="K14" s="30">
        <v>5847</v>
      </c>
    </row>
    <row r="15" spans="1:11" ht="16.5" customHeight="1">
      <c r="A15" s="49"/>
      <c r="B15" s="19" t="s">
        <v>18</v>
      </c>
      <c r="C15" s="29">
        <v>1752</v>
      </c>
      <c r="D15" s="30">
        <v>4110</v>
      </c>
      <c r="E15" s="30">
        <v>127</v>
      </c>
      <c r="F15" s="30">
        <v>7</v>
      </c>
      <c r="G15" s="30">
        <v>23</v>
      </c>
      <c r="H15" s="30">
        <v>5</v>
      </c>
      <c r="I15" s="30">
        <v>3</v>
      </c>
      <c r="J15" s="30"/>
      <c r="K15" s="30">
        <v>6027</v>
      </c>
    </row>
    <row r="16" spans="1:11" ht="16.5" customHeight="1">
      <c r="A16" s="49"/>
      <c r="B16" s="20" t="s">
        <v>5</v>
      </c>
      <c r="C16" s="31">
        <v>3426</v>
      </c>
      <c r="D16" s="32">
        <v>8079</v>
      </c>
      <c r="E16" s="32">
        <v>296</v>
      </c>
      <c r="F16" s="32">
        <v>22</v>
      </c>
      <c r="G16" s="32">
        <v>38</v>
      </c>
      <c r="H16" s="32">
        <v>8</v>
      </c>
      <c r="I16" s="32">
        <v>4</v>
      </c>
      <c r="J16" s="32">
        <v>1</v>
      </c>
      <c r="K16" s="32">
        <v>11874</v>
      </c>
    </row>
    <row r="17" spans="1:11" ht="16.5" customHeight="1">
      <c r="A17" s="50" t="s">
        <v>9</v>
      </c>
      <c r="B17" s="19" t="s">
        <v>17</v>
      </c>
      <c r="C17" s="29">
        <v>1083</v>
      </c>
      <c r="D17" s="30">
        <v>1949</v>
      </c>
      <c r="E17" s="30">
        <v>162</v>
      </c>
      <c r="F17" s="30">
        <v>1</v>
      </c>
      <c r="G17" s="30"/>
      <c r="H17" s="30"/>
      <c r="I17" s="30"/>
      <c r="J17" s="30"/>
      <c r="K17" s="30">
        <v>3195</v>
      </c>
    </row>
    <row r="18" spans="1:11" ht="16.5" customHeight="1">
      <c r="A18" s="50"/>
      <c r="B18" s="19" t="s">
        <v>18</v>
      </c>
      <c r="C18" s="29">
        <v>1116</v>
      </c>
      <c r="D18" s="30">
        <v>2125</v>
      </c>
      <c r="E18" s="30">
        <v>127</v>
      </c>
      <c r="F18" s="30">
        <v>1</v>
      </c>
      <c r="G18" s="30"/>
      <c r="H18" s="30"/>
      <c r="I18" s="30"/>
      <c r="J18" s="30"/>
      <c r="K18" s="30">
        <v>3369</v>
      </c>
    </row>
    <row r="19" spans="1:11" ht="16.5" customHeight="1">
      <c r="A19" s="50"/>
      <c r="B19" s="20" t="s">
        <v>5</v>
      </c>
      <c r="C19" s="31">
        <v>2199</v>
      </c>
      <c r="D19" s="32">
        <v>4074</v>
      </c>
      <c r="E19" s="32">
        <v>289</v>
      </c>
      <c r="F19" s="32">
        <v>2</v>
      </c>
      <c r="G19" s="32"/>
      <c r="H19" s="32"/>
      <c r="I19" s="32"/>
      <c r="J19" s="32"/>
      <c r="K19" s="32">
        <v>6564</v>
      </c>
    </row>
    <row r="20" spans="1:11" ht="16.5" customHeight="1">
      <c r="A20" s="49" t="s">
        <v>10</v>
      </c>
      <c r="B20" s="19" t="s">
        <v>17</v>
      </c>
      <c r="C20" s="29">
        <v>849</v>
      </c>
      <c r="D20" s="30">
        <v>2307</v>
      </c>
      <c r="E20" s="30">
        <v>122</v>
      </c>
      <c r="F20" s="30">
        <v>2</v>
      </c>
      <c r="G20" s="30">
        <v>9</v>
      </c>
      <c r="H20" s="30"/>
      <c r="I20" s="30"/>
      <c r="J20" s="30"/>
      <c r="K20" s="30">
        <v>3289</v>
      </c>
    </row>
    <row r="21" spans="1:11" ht="16.5" customHeight="1">
      <c r="A21" s="49"/>
      <c r="B21" s="19" t="s">
        <v>18</v>
      </c>
      <c r="C21" s="29">
        <v>996</v>
      </c>
      <c r="D21" s="30">
        <v>2520</v>
      </c>
      <c r="E21" s="30">
        <v>137</v>
      </c>
      <c r="F21" s="30">
        <v>1</v>
      </c>
      <c r="G21" s="30">
        <v>11</v>
      </c>
      <c r="H21" s="30"/>
      <c r="I21" s="30">
        <v>7</v>
      </c>
      <c r="J21" s="30"/>
      <c r="K21" s="30">
        <v>3672</v>
      </c>
    </row>
    <row r="22" spans="1:11" ht="16.5" customHeight="1">
      <c r="A22" s="49"/>
      <c r="B22" s="20" t="s">
        <v>5</v>
      </c>
      <c r="C22" s="31">
        <v>1845</v>
      </c>
      <c r="D22" s="32">
        <v>4827</v>
      </c>
      <c r="E22" s="32">
        <v>259</v>
      </c>
      <c r="F22" s="32">
        <v>3</v>
      </c>
      <c r="G22" s="32">
        <v>20</v>
      </c>
      <c r="H22" s="32"/>
      <c r="I22" s="32">
        <v>7</v>
      </c>
      <c r="J22" s="32"/>
      <c r="K22" s="32">
        <v>6961</v>
      </c>
    </row>
    <row r="23" spans="1:11" ht="16.5" customHeight="1">
      <c r="A23" s="50" t="s">
        <v>11</v>
      </c>
      <c r="B23" s="19" t="s">
        <v>17</v>
      </c>
      <c r="C23" s="29">
        <v>4753</v>
      </c>
      <c r="D23" s="30">
        <v>9857</v>
      </c>
      <c r="E23" s="30">
        <v>323</v>
      </c>
      <c r="F23" s="30">
        <v>14</v>
      </c>
      <c r="G23" s="30">
        <v>2</v>
      </c>
      <c r="H23" s="30"/>
      <c r="I23" s="30"/>
      <c r="J23" s="30"/>
      <c r="K23" s="30">
        <v>14949</v>
      </c>
    </row>
    <row r="24" spans="1:11" ht="16.5" customHeight="1">
      <c r="A24" s="50"/>
      <c r="B24" s="19" t="s">
        <v>18</v>
      </c>
      <c r="C24" s="29">
        <v>5362</v>
      </c>
      <c r="D24" s="30">
        <v>10902</v>
      </c>
      <c r="E24" s="30">
        <v>336</v>
      </c>
      <c r="F24" s="30">
        <v>5</v>
      </c>
      <c r="G24" s="30">
        <v>4</v>
      </c>
      <c r="H24" s="30"/>
      <c r="I24" s="30"/>
      <c r="J24" s="30"/>
      <c r="K24" s="30">
        <v>16609</v>
      </c>
    </row>
    <row r="25" spans="1:11" ht="16.5" customHeight="1">
      <c r="A25" s="50"/>
      <c r="B25" s="20" t="s">
        <v>5</v>
      </c>
      <c r="C25" s="31">
        <v>10115</v>
      </c>
      <c r="D25" s="32">
        <v>20759</v>
      </c>
      <c r="E25" s="32">
        <v>659</v>
      </c>
      <c r="F25" s="32">
        <v>19</v>
      </c>
      <c r="G25" s="32">
        <v>6</v>
      </c>
      <c r="H25" s="32"/>
      <c r="I25" s="32"/>
      <c r="J25" s="32"/>
      <c r="K25" s="32">
        <v>31558</v>
      </c>
    </row>
    <row r="26" spans="1:11" ht="16.5" customHeight="1">
      <c r="A26" s="49" t="s">
        <v>12</v>
      </c>
      <c r="B26" s="19" t="s">
        <v>17</v>
      </c>
      <c r="C26" s="29">
        <v>4120</v>
      </c>
      <c r="D26" s="30">
        <v>7714</v>
      </c>
      <c r="E26" s="30">
        <v>423</v>
      </c>
      <c r="F26" s="30">
        <v>28</v>
      </c>
      <c r="G26" s="30">
        <v>7</v>
      </c>
      <c r="H26" s="30"/>
      <c r="I26" s="30"/>
      <c r="J26" s="30">
        <v>6</v>
      </c>
      <c r="K26" s="30">
        <v>12298</v>
      </c>
    </row>
    <row r="27" spans="1:11" ht="16.5" customHeight="1">
      <c r="A27" s="49"/>
      <c r="B27" s="19" t="s">
        <v>18</v>
      </c>
      <c r="C27" s="29">
        <v>4518</v>
      </c>
      <c r="D27" s="30">
        <v>8364</v>
      </c>
      <c r="E27" s="30">
        <v>351</v>
      </c>
      <c r="F27" s="30">
        <v>16</v>
      </c>
      <c r="G27" s="30">
        <v>9</v>
      </c>
      <c r="H27" s="30"/>
      <c r="I27" s="30">
        <v>1</v>
      </c>
      <c r="J27" s="30">
        <v>8</v>
      </c>
      <c r="K27" s="30">
        <v>13267</v>
      </c>
    </row>
    <row r="28" spans="1:11" ht="16.5" customHeight="1">
      <c r="A28" s="49"/>
      <c r="B28" s="20" t="s">
        <v>5</v>
      </c>
      <c r="C28" s="31">
        <v>8638</v>
      </c>
      <c r="D28" s="32">
        <v>16078</v>
      </c>
      <c r="E28" s="32">
        <v>774</v>
      </c>
      <c r="F28" s="32">
        <v>44</v>
      </c>
      <c r="G28" s="32">
        <v>16</v>
      </c>
      <c r="H28" s="32"/>
      <c r="I28" s="32">
        <v>1</v>
      </c>
      <c r="J28" s="32">
        <v>14</v>
      </c>
      <c r="K28" s="32">
        <v>25565</v>
      </c>
    </row>
    <row r="29" spans="1:11" ht="16.5" customHeight="1">
      <c r="A29" s="50" t="s">
        <v>13</v>
      </c>
      <c r="B29" s="19" t="s">
        <v>17</v>
      </c>
      <c r="C29" s="29">
        <f>+C5+C8+C11+C14+C17+C20+C23+C26</f>
        <v>17172</v>
      </c>
      <c r="D29" s="30">
        <f aca="true" t="shared" si="0" ref="D29:J29">+D5+D8+D11+D14+D17+D20+D23+D26</f>
        <v>36099</v>
      </c>
      <c r="E29" s="30">
        <f t="shared" si="0"/>
        <v>1889</v>
      </c>
      <c r="F29" s="30">
        <f t="shared" si="0"/>
        <v>104</v>
      </c>
      <c r="G29" s="30">
        <f t="shared" si="0"/>
        <v>88</v>
      </c>
      <c r="H29" s="30">
        <f t="shared" si="0"/>
        <v>5</v>
      </c>
      <c r="I29" s="30">
        <f t="shared" si="0"/>
        <v>2</v>
      </c>
      <c r="J29" s="30">
        <f t="shared" si="0"/>
        <v>10</v>
      </c>
      <c r="K29" s="30">
        <f>SUM(C29:J29)</f>
        <v>55369</v>
      </c>
    </row>
    <row r="30" spans="1:11" ht="16.5" customHeight="1">
      <c r="A30" s="50"/>
      <c r="B30" s="19" t="s">
        <v>18</v>
      </c>
      <c r="C30" s="29">
        <f aca="true" t="shared" si="1" ref="C30:J30">+C6+C9+C12+C15+C18+C21+C24+C27</f>
        <v>18857</v>
      </c>
      <c r="D30" s="30">
        <f t="shared" si="1"/>
        <v>38888</v>
      </c>
      <c r="E30" s="30">
        <f t="shared" si="1"/>
        <v>1740</v>
      </c>
      <c r="F30" s="30">
        <f t="shared" si="1"/>
        <v>52</v>
      </c>
      <c r="G30" s="30">
        <f t="shared" si="1"/>
        <v>148</v>
      </c>
      <c r="H30" s="30">
        <f t="shared" si="1"/>
        <v>6</v>
      </c>
      <c r="I30" s="30">
        <f t="shared" si="1"/>
        <v>15</v>
      </c>
      <c r="J30" s="30">
        <f t="shared" si="1"/>
        <v>10</v>
      </c>
      <c r="K30" s="30">
        <f>SUM(C30:J30)</f>
        <v>59716</v>
      </c>
    </row>
    <row r="31" spans="1:11" ht="16.5" customHeight="1">
      <c r="A31" s="50"/>
      <c r="B31" s="20" t="s">
        <v>5</v>
      </c>
      <c r="C31" s="33">
        <f aca="true" t="shared" si="2" ref="C31:J31">+C7+C10+C13+C16+C19+C22+C25+C28</f>
        <v>36029</v>
      </c>
      <c r="D31" s="34">
        <f t="shared" si="2"/>
        <v>74987</v>
      </c>
      <c r="E31" s="34">
        <f t="shared" si="2"/>
        <v>3629</v>
      </c>
      <c r="F31" s="34">
        <f t="shared" si="2"/>
        <v>156</v>
      </c>
      <c r="G31" s="34">
        <f t="shared" si="2"/>
        <v>236</v>
      </c>
      <c r="H31" s="34">
        <f t="shared" si="2"/>
        <v>11</v>
      </c>
      <c r="I31" s="34">
        <f t="shared" si="2"/>
        <v>17</v>
      </c>
      <c r="J31" s="34">
        <f t="shared" si="2"/>
        <v>20</v>
      </c>
      <c r="K31" s="34">
        <f>SUM(C31:J31)</f>
        <v>115085</v>
      </c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2" t="s">
        <v>119</v>
      </c>
      <c r="B33" s="21"/>
      <c r="C33" s="21"/>
      <c r="D33" s="21"/>
      <c r="E33" s="21"/>
      <c r="F33" s="21"/>
      <c r="G33" s="21"/>
      <c r="H33" s="21"/>
      <c r="I33" s="21"/>
    </row>
  </sheetData>
  <sheetProtection selectLockedCells="1" selectUnlockedCells="1"/>
  <mergeCells count="12">
    <mergeCell ref="A2:B2"/>
    <mergeCell ref="A4:B4"/>
    <mergeCell ref="A5:A7"/>
    <mergeCell ref="A1:I1"/>
    <mergeCell ref="A8:A10"/>
    <mergeCell ref="A11:A13"/>
    <mergeCell ref="A14:A16"/>
    <mergeCell ref="A29:A31"/>
    <mergeCell ref="A17:A19"/>
    <mergeCell ref="A20:A22"/>
    <mergeCell ref="A23:A25"/>
    <mergeCell ref="A26:A28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showZeros="0" zoomScale="85" zoomScaleNormal="85" zoomScalePageLayoutView="0" workbookViewId="0" topLeftCell="A4">
      <selection activeCell="G25" sqref="G25"/>
    </sheetView>
  </sheetViews>
  <sheetFormatPr defaultColWidth="11.421875" defaultRowHeight="12.75"/>
  <cols>
    <col min="2" max="2" width="22.57421875" style="0" customWidth="1"/>
    <col min="3" max="6" width="14.00390625" style="0" customWidth="1"/>
    <col min="7" max="7" width="12.7109375" style="0" customWidth="1"/>
    <col min="8" max="8" width="15.421875" style="0" customWidth="1"/>
    <col min="9" max="9" width="15.28125" style="0" customWidth="1"/>
    <col min="10" max="10" width="13.421875" style="0" customWidth="1"/>
  </cols>
  <sheetData>
    <row r="1" spans="1:8" ht="15">
      <c r="A1" s="53" t="s">
        <v>56</v>
      </c>
      <c r="B1" s="53"/>
      <c r="C1" s="53"/>
      <c r="D1" s="53"/>
      <c r="E1" s="53"/>
      <c r="F1" s="53"/>
      <c r="G1" s="53"/>
      <c r="H1" s="53"/>
    </row>
    <row r="2" spans="1:8" ht="12.75">
      <c r="A2" s="51" t="s">
        <v>2</v>
      </c>
      <c r="B2" s="51"/>
      <c r="C2" s="16"/>
      <c r="D2" s="16"/>
      <c r="E2" s="16"/>
      <c r="F2" s="16"/>
      <c r="G2" s="16"/>
      <c r="H2" s="16"/>
    </row>
    <row r="3" spans="1:11" ht="57.75" customHeight="1">
      <c r="A3" s="52" t="s">
        <v>122</v>
      </c>
      <c r="B3" s="52"/>
      <c r="C3" s="23" t="s">
        <v>31</v>
      </c>
      <c r="D3" s="18" t="s">
        <v>32</v>
      </c>
      <c r="E3" s="23" t="s">
        <v>34</v>
      </c>
      <c r="F3" s="18" t="s">
        <v>33</v>
      </c>
      <c r="G3" s="23" t="s">
        <v>16</v>
      </c>
      <c r="H3" s="18" t="s">
        <v>58</v>
      </c>
      <c r="I3" s="23" t="s">
        <v>59</v>
      </c>
      <c r="J3" s="18" t="s">
        <v>105</v>
      </c>
      <c r="K3" s="24" t="s">
        <v>5</v>
      </c>
    </row>
    <row r="4" spans="1:11" ht="16.5" customHeight="1">
      <c r="A4" s="50" t="s">
        <v>3</v>
      </c>
      <c r="B4" s="19" t="s">
        <v>4</v>
      </c>
      <c r="C4" s="29">
        <v>2621</v>
      </c>
      <c r="D4" s="30">
        <v>5142</v>
      </c>
      <c r="E4" s="29">
        <v>372</v>
      </c>
      <c r="F4" s="30">
        <v>45</v>
      </c>
      <c r="G4" s="29">
        <v>6</v>
      </c>
      <c r="H4" s="30"/>
      <c r="I4" s="29"/>
      <c r="J4" s="30">
        <v>1</v>
      </c>
      <c r="K4" s="29">
        <v>8187</v>
      </c>
    </row>
    <row r="5" spans="1:11" ht="16.5" customHeight="1">
      <c r="A5" s="50"/>
      <c r="B5" s="19" t="s">
        <v>106</v>
      </c>
      <c r="C5" s="29"/>
      <c r="D5" s="30"/>
      <c r="E5" s="29"/>
      <c r="F5" s="30"/>
      <c r="G5" s="29"/>
      <c r="H5" s="30"/>
      <c r="I5" s="29"/>
      <c r="J5" s="30"/>
      <c r="K5" s="29"/>
    </row>
    <row r="6" spans="1:11" ht="16.5" customHeight="1">
      <c r="A6" s="50"/>
      <c r="B6" s="19" t="s">
        <v>107</v>
      </c>
      <c r="C6" s="29"/>
      <c r="D6" s="30"/>
      <c r="E6" s="29"/>
      <c r="F6" s="30"/>
      <c r="G6" s="29"/>
      <c r="H6" s="30"/>
      <c r="I6" s="29"/>
      <c r="J6" s="30"/>
      <c r="K6" s="29"/>
    </row>
    <row r="7" spans="1:11" ht="16.5" customHeight="1">
      <c r="A7" s="50"/>
      <c r="B7" s="20" t="s">
        <v>5</v>
      </c>
      <c r="C7" s="31">
        <v>2621</v>
      </c>
      <c r="D7" s="32">
        <v>5142</v>
      </c>
      <c r="E7" s="31">
        <v>372</v>
      </c>
      <c r="F7" s="32">
        <v>45</v>
      </c>
      <c r="G7" s="31">
        <v>6</v>
      </c>
      <c r="H7" s="32"/>
      <c r="I7" s="31"/>
      <c r="J7" s="32">
        <v>1</v>
      </c>
      <c r="K7" s="31">
        <v>8187</v>
      </c>
    </row>
    <row r="8" spans="1:11" ht="16.5" customHeight="1">
      <c r="A8" s="49" t="s">
        <v>6</v>
      </c>
      <c r="B8" s="19" t="s">
        <v>4</v>
      </c>
      <c r="C8" s="29">
        <v>4592</v>
      </c>
      <c r="D8" s="30">
        <v>9503</v>
      </c>
      <c r="E8" s="29">
        <v>370</v>
      </c>
      <c r="F8" s="30">
        <v>9</v>
      </c>
      <c r="G8" s="29">
        <v>6</v>
      </c>
      <c r="H8" s="30"/>
      <c r="I8" s="29"/>
      <c r="J8" s="30">
        <v>1</v>
      </c>
      <c r="K8" s="29">
        <v>14481</v>
      </c>
    </row>
    <row r="9" spans="1:11" ht="16.5" customHeight="1">
      <c r="A9" s="49"/>
      <c r="B9" s="19" t="s">
        <v>106</v>
      </c>
      <c r="C9" s="29"/>
      <c r="D9" s="30"/>
      <c r="E9" s="29"/>
      <c r="F9" s="30"/>
      <c r="G9" s="29"/>
      <c r="H9" s="30"/>
      <c r="I9" s="29"/>
      <c r="J9" s="30"/>
      <c r="K9" s="29"/>
    </row>
    <row r="10" spans="1:11" ht="16.5" customHeight="1">
      <c r="A10" s="49"/>
      <c r="B10" s="19" t="s">
        <v>107</v>
      </c>
      <c r="C10" s="29"/>
      <c r="D10" s="30"/>
      <c r="E10" s="29"/>
      <c r="F10" s="30"/>
      <c r="G10" s="29"/>
      <c r="H10" s="30"/>
      <c r="I10" s="29"/>
      <c r="J10" s="30"/>
      <c r="K10" s="29"/>
    </row>
    <row r="11" spans="1:11" ht="16.5" customHeight="1">
      <c r="A11" s="49"/>
      <c r="B11" s="20" t="s">
        <v>5</v>
      </c>
      <c r="C11" s="31">
        <v>4592</v>
      </c>
      <c r="D11" s="32">
        <v>9503</v>
      </c>
      <c r="E11" s="31">
        <v>370</v>
      </c>
      <c r="F11" s="32">
        <v>9</v>
      </c>
      <c r="G11" s="31">
        <v>6</v>
      </c>
      <c r="H11" s="32"/>
      <c r="I11" s="31"/>
      <c r="J11" s="32">
        <v>1</v>
      </c>
      <c r="K11" s="31">
        <v>14481</v>
      </c>
    </row>
    <row r="12" spans="1:11" ht="16.5" customHeight="1">
      <c r="A12" s="50" t="s">
        <v>7</v>
      </c>
      <c r="B12" s="19" t="s">
        <v>4</v>
      </c>
      <c r="C12" s="29">
        <v>2593</v>
      </c>
      <c r="D12" s="30">
        <v>6525</v>
      </c>
      <c r="E12" s="29">
        <v>610</v>
      </c>
      <c r="F12" s="30">
        <v>12</v>
      </c>
      <c r="G12" s="29">
        <v>144</v>
      </c>
      <c r="H12" s="30">
        <v>3</v>
      </c>
      <c r="I12" s="29">
        <v>5</v>
      </c>
      <c r="J12" s="30">
        <v>3</v>
      </c>
      <c r="K12" s="29">
        <v>9895</v>
      </c>
    </row>
    <row r="13" spans="1:11" ht="16.5" customHeight="1">
      <c r="A13" s="50"/>
      <c r="B13" s="19" t="s">
        <v>106</v>
      </c>
      <c r="C13" s="29"/>
      <c r="D13" s="30"/>
      <c r="E13" s="29"/>
      <c r="F13" s="30"/>
      <c r="G13" s="29"/>
      <c r="H13" s="30"/>
      <c r="I13" s="29"/>
      <c r="J13" s="30"/>
      <c r="K13" s="29"/>
    </row>
    <row r="14" spans="1:11" ht="16.5" customHeight="1">
      <c r="A14" s="50"/>
      <c r="B14" s="19" t="s">
        <v>107</v>
      </c>
      <c r="C14" s="29"/>
      <c r="D14" s="30"/>
      <c r="E14" s="29"/>
      <c r="F14" s="30"/>
      <c r="G14" s="29"/>
      <c r="H14" s="30"/>
      <c r="I14" s="29"/>
      <c r="J14" s="30"/>
      <c r="K14" s="29"/>
    </row>
    <row r="15" spans="1:11" ht="16.5" customHeight="1">
      <c r="A15" s="50"/>
      <c r="B15" s="20" t="s">
        <v>5</v>
      </c>
      <c r="C15" s="31">
        <v>2593</v>
      </c>
      <c r="D15" s="32">
        <v>6525</v>
      </c>
      <c r="E15" s="31">
        <v>610</v>
      </c>
      <c r="F15" s="32">
        <v>12</v>
      </c>
      <c r="G15" s="31">
        <v>144</v>
      </c>
      <c r="H15" s="32">
        <v>3</v>
      </c>
      <c r="I15" s="31">
        <v>5</v>
      </c>
      <c r="J15" s="32">
        <v>3</v>
      </c>
      <c r="K15" s="31">
        <v>9895</v>
      </c>
    </row>
    <row r="16" spans="1:11" ht="16.5" customHeight="1">
      <c r="A16" s="49" t="s">
        <v>8</v>
      </c>
      <c r="B16" s="19" t="s">
        <v>4</v>
      </c>
      <c r="C16" s="29">
        <v>3426</v>
      </c>
      <c r="D16" s="30">
        <v>8079</v>
      </c>
      <c r="E16" s="29">
        <v>296</v>
      </c>
      <c r="F16" s="30">
        <v>22</v>
      </c>
      <c r="G16" s="29">
        <v>38</v>
      </c>
      <c r="H16" s="30">
        <v>8</v>
      </c>
      <c r="I16" s="29">
        <v>4</v>
      </c>
      <c r="J16" s="30">
        <v>1</v>
      </c>
      <c r="K16" s="29">
        <v>11874</v>
      </c>
    </row>
    <row r="17" spans="1:11" ht="16.5" customHeight="1">
      <c r="A17" s="49"/>
      <c r="B17" s="19" t="s">
        <v>106</v>
      </c>
      <c r="C17" s="29"/>
      <c r="D17" s="30"/>
      <c r="E17" s="29"/>
      <c r="F17" s="30"/>
      <c r="G17" s="29"/>
      <c r="H17" s="30"/>
      <c r="I17" s="29"/>
      <c r="J17" s="30"/>
      <c r="K17" s="29"/>
    </row>
    <row r="18" spans="1:11" ht="16.5" customHeight="1">
      <c r="A18" s="49"/>
      <c r="B18" s="19" t="s">
        <v>107</v>
      </c>
      <c r="C18" s="29"/>
      <c r="D18" s="30"/>
      <c r="E18" s="29"/>
      <c r="F18" s="30"/>
      <c r="G18" s="29"/>
      <c r="H18" s="30"/>
      <c r="I18" s="29"/>
      <c r="J18" s="30"/>
      <c r="K18" s="29"/>
    </row>
    <row r="19" spans="1:11" ht="16.5" customHeight="1">
      <c r="A19" s="49"/>
      <c r="B19" s="20" t="s">
        <v>5</v>
      </c>
      <c r="C19" s="31">
        <v>3426</v>
      </c>
      <c r="D19" s="32">
        <v>8079</v>
      </c>
      <c r="E19" s="31">
        <v>296</v>
      </c>
      <c r="F19" s="32">
        <v>22</v>
      </c>
      <c r="G19" s="31">
        <v>38</v>
      </c>
      <c r="H19" s="32">
        <v>8</v>
      </c>
      <c r="I19" s="31">
        <v>4</v>
      </c>
      <c r="J19" s="32">
        <v>1</v>
      </c>
      <c r="K19" s="31">
        <v>11874</v>
      </c>
    </row>
    <row r="20" spans="1:11" ht="16.5" customHeight="1">
      <c r="A20" s="50" t="s">
        <v>9</v>
      </c>
      <c r="B20" s="19" t="s">
        <v>4</v>
      </c>
      <c r="C20" s="29">
        <v>2199</v>
      </c>
      <c r="D20" s="30">
        <v>4074</v>
      </c>
      <c r="E20" s="29">
        <v>289</v>
      </c>
      <c r="F20" s="30">
        <v>2</v>
      </c>
      <c r="G20" s="29"/>
      <c r="H20" s="30"/>
      <c r="I20" s="29"/>
      <c r="J20" s="30"/>
      <c r="K20" s="29">
        <v>6564</v>
      </c>
    </row>
    <row r="21" spans="1:11" ht="16.5" customHeight="1">
      <c r="A21" s="50"/>
      <c r="B21" s="19" t="s">
        <v>106</v>
      </c>
      <c r="C21" s="29"/>
      <c r="D21" s="30"/>
      <c r="E21" s="29"/>
      <c r="F21" s="30"/>
      <c r="G21" s="29"/>
      <c r="H21" s="30"/>
      <c r="I21" s="29"/>
      <c r="J21" s="30"/>
      <c r="K21" s="29"/>
    </row>
    <row r="22" spans="1:11" ht="16.5" customHeight="1">
      <c r="A22" s="50"/>
      <c r="B22" s="19" t="s">
        <v>107</v>
      </c>
      <c r="C22" s="29"/>
      <c r="D22" s="30"/>
      <c r="E22" s="29"/>
      <c r="F22" s="30"/>
      <c r="G22" s="29"/>
      <c r="H22" s="30"/>
      <c r="I22" s="29"/>
      <c r="J22" s="30"/>
      <c r="K22" s="29"/>
    </row>
    <row r="23" spans="1:11" ht="16.5" customHeight="1">
      <c r="A23" s="50"/>
      <c r="B23" s="20" t="s">
        <v>5</v>
      </c>
      <c r="C23" s="31">
        <v>2199</v>
      </c>
      <c r="D23" s="32">
        <v>4074</v>
      </c>
      <c r="E23" s="31">
        <v>289</v>
      </c>
      <c r="F23" s="32">
        <v>2</v>
      </c>
      <c r="G23" s="31"/>
      <c r="H23" s="32"/>
      <c r="I23" s="31"/>
      <c r="J23" s="32"/>
      <c r="K23" s="31">
        <v>6564</v>
      </c>
    </row>
    <row r="24" spans="1:11" ht="16.5" customHeight="1">
      <c r="A24" s="49" t="s">
        <v>10</v>
      </c>
      <c r="B24" s="19" t="s">
        <v>4</v>
      </c>
      <c r="C24" s="29">
        <v>1845</v>
      </c>
      <c r="D24" s="30">
        <v>4827</v>
      </c>
      <c r="E24" s="29">
        <v>259</v>
      </c>
      <c r="F24" s="30">
        <v>3</v>
      </c>
      <c r="G24" s="29">
        <v>20</v>
      </c>
      <c r="H24" s="30"/>
      <c r="I24" s="29">
        <v>7</v>
      </c>
      <c r="J24" s="30"/>
      <c r="K24" s="29">
        <v>6961</v>
      </c>
    </row>
    <row r="25" spans="1:11" ht="16.5" customHeight="1">
      <c r="A25" s="49"/>
      <c r="B25" s="19" t="s">
        <v>106</v>
      </c>
      <c r="C25" s="29"/>
      <c r="D25" s="30"/>
      <c r="E25" s="29"/>
      <c r="F25" s="30"/>
      <c r="G25" s="29"/>
      <c r="H25" s="30"/>
      <c r="I25" s="29"/>
      <c r="J25" s="30"/>
      <c r="K25" s="29"/>
    </row>
    <row r="26" spans="1:11" ht="16.5" customHeight="1">
      <c r="A26" s="49"/>
      <c r="B26" s="19" t="s">
        <v>107</v>
      </c>
      <c r="C26" s="29"/>
      <c r="D26" s="30"/>
      <c r="E26" s="29"/>
      <c r="F26" s="30"/>
      <c r="G26" s="29"/>
      <c r="H26" s="30"/>
      <c r="I26" s="29"/>
      <c r="J26" s="30"/>
      <c r="K26" s="29"/>
    </row>
    <row r="27" spans="1:11" ht="16.5" customHeight="1">
      <c r="A27" s="49"/>
      <c r="B27" s="20" t="s">
        <v>5</v>
      </c>
      <c r="C27" s="31">
        <v>1845</v>
      </c>
      <c r="D27" s="32">
        <v>4827</v>
      </c>
      <c r="E27" s="31">
        <v>259</v>
      </c>
      <c r="F27" s="32">
        <v>3</v>
      </c>
      <c r="G27" s="31">
        <v>20</v>
      </c>
      <c r="H27" s="32"/>
      <c r="I27" s="31">
        <v>7</v>
      </c>
      <c r="J27" s="32"/>
      <c r="K27" s="31">
        <v>6961</v>
      </c>
    </row>
    <row r="28" spans="1:11" ht="16.5" customHeight="1">
      <c r="A28" s="50" t="s">
        <v>11</v>
      </c>
      <c r="B28" s="19" t="s">
        <v>4</v>
      </c>
      <c r="C28" s="29">
        <v>10115</v>
      </c>
      <c r="D28" s="30">
        <v>20759</v>
      </c>
      <c r="E28" s="29">
        <v>659</v>
      </c>
      <c r="F28" s="30">
        <v>19</v>
      </c>
      <c r="G28" s="29">
        <v>6</v>
      </c>
      <c r="H28" s="30"/>
      <c r="I28" s="29"/>
      <c r="J28" s="30"/>
      <c r="K28" s="29">
        <v>31558</v>
      </c>
    </row>
    <row r="29" spans="1:11" ht="16.5" customHeight="1">
      <c r="A29" s="50"/>
      <c r="B29" s="19" t="s">
        <v>106</v>
      </c>
      <c r="C29" s="29"/>
      <c r="D29" s="30"/>
      <c r="E29" s="29"/>
      <c r="F29" s="30"/>
      <c r="G29" s="29"/>
      <c r="H29" s="30"/>
      <c r="I29" s="29"/>
      <c r="J29" s="30"/>
      <c r="K29" s="29"/>
    </row>
    <row r="30" spans="1:11" ht="16.5" customHeight="1">
      <c r="A30" s="50"/>
      <c r="B30" s="19" t="s">
        <v>107</v>
      </c>
      <c r="C30" s="29"/>
      <c r="D30" s="30"/>
      <c r="E30" s="29"/>
      <c r="F30" s="30"/>
      <c r="G30" s="29"/>
      <c r="H30" s="30"/>
      <c r="I30" s="29"/>
      <c r="J30" s="30"/>
      <c r="K30" s="29"/>
    </row>
    <row r="31" spans="1:11" ht="16.5" customHeight="1">
      <c r="A31" s="50"/>
      <c r="B31" s="20" t="s">
        <v>5</v>
      </c>
      <c r="C31" s="31">
        <v>10115</v>
      </c>
      <c r="D31" s="32">
        <v>20759</v>
      </c>
      <c r="E31" s="31">
        <v>659</v>
      </c>
      <c r="F31" s="32">
        <v>19</v>
      </c>
      <c r="G31" s="31">
        <v>6</v>
      </c>
      <c r="H31" s="32"/>
      <c r="I31" s="31"/>
      <c r="J31" s="32"/>
      <c r="K31" s="31">
        <v>31558</v>
      </c>
    </row>
    <row r="32" spans="1:11" ht="16.5" customHeight="1">
      <c r="A32" s="49" t="s">
        <v>12</v>
      </c>
      <c r="B32" s="19" t="s">
        <v>4</v>
      </c>
      <c r="C32" s="29">
        <v>8638</v>
      </c>
      <c r="D32" s="30">
        <v>16078</v>
      </c>
      <c r="E32" s="29">
        <v>774</v>
      </c>
      <c r="F32" s="30">
        <v>44</v>
      </c>
      <c r="G32" s="29">
        <v>16</v>
      </c>
      <c r="H32" s="30"/>
      <c r="I32" s="29">
        <v>1</v>
      </c>
      <c r="J32" s="30">
        <v>14</v>
      </c>
      <c r="K32" s="29">
        <v>25565</v>
      </c>
    </row>
    <row r="33" spans="1:11" ht="16.5" customHeight="1">
      <c r="A33" s="49"/>
      <c r="B33" s="19" t="s">
        <v>106</v>
      </c>
      <c r="C33" s="29"/>
      <c r="D33" s="30"/>
      <c r="E33" s="29"/>
      <c r="F33" s="30"/>
      <c r="G33" s="29"/>
      <c r="H33" s="30"/>
      <c r="I33" s="29"/>
      <c r="J33" s="30"/>
      <c r="K33" s="29"/>
    </row>
    <row r="34" spans="1:11" ht="16.5" customHeight="1">
      <c r="A34" s="49"/>
      <c r="B34" s="19" t="s">
        <v>107</v>
      </c>
      <c r="C34" s="29"/>
      <c r="D34" s="30"/>
      <c r="E34" s="29"/>
      <c r="F34" s="30"/>
      <c r="G34" s="29"/>
      <c r="H34" s="30"/>
      <c r="I34" s="29"/>
      <c r="J34" s="30"/>
      <c r="K34" s="29"/>
    </row>
    <row r="35" spans="1:11" ht="16.5" customHeight="1">
      <c r="A35" s="49"/>
      <c r="B35" s="20" t="s">
        <v>5</v>
      </c>
      <c r="C35" s="31">
        <v>8638</v>
      </c>
      <c r="D35" s="32">
        <v>16078</v>
      </c>
      <c r="E35" s="31">
        <v>774</v>
      </c>
      <c r="F35" s="32">
        <v>44</v>
      </c>
      <c r="G35" s="31">
        <v>16</v>
      </c>
      <c r="H35" s="32"/>
      <c r="I35" s="31">
        <v>1</v>
      </c>
      <c r="J35" s="32">
        <v>14</v>
      </c>
      <c r="K35" s="31">
        <v>25565</v>
      </c>
    </row>
    <row r="36" spans="1:11" ht="16.5" customHeight="1">
      <c r="A36" s="50" t="s">
        <v>13</v>
      </c>
      <c r="B36" s="19" t="s">
        <v>4</v>
      </c>
      <c r="C36" s="29">
        <f>+C4+C8+C12+C16+C20+C24+C28+C32</f>
        <v>36029</v>
      </c>
      <c r="D36" s="29">
        <f aca="true" t="shared" si="0" ref="D36:K36">+D4+D8+D12+D16+D20+D24+D28+D32</f>
        <v>74987</v>
      </c>
      <c r="E36" s="29">
        <f t="shared" si="0"/>
        <v>3629</v>
      </c>
      <c r="F36" s="29">
        <f t="shared" si="0"/>
        <v>156</v>
      </c>
      <c r="G36" s="29">
        <f t="shared" si="0"/>
        <v>236</v>
      </c>
      <c r="H36" s="29">
        <f t="shared" si="0"/>
        <v>11</v>
      </c>
      <c r="I36" s="29">
        <f t="shared" si="0"/>
        <v>17</v>
      </c>
      <c r="J36" s="29">
        <f t="shared" si="0"/>
        <v>20</v>
      </c>
      <c r="K36" s="29">
        <f t="shared" si="0"/>
        <v>115085</v>
      </c>
    </row>
    <row r="37" spans="1:11" ht="16.5" customHeight="1">
      <c r="A37" s="50"/>
      <c r="B37" s="19" t="s">
        <v>106</v>
      </c>
      <c r="C37" s="29">
        <f aca="true" t="shared" si="1" ref="C37:K37">+C5+C9+C13+C17+C21+C25+C29+C33</f>
        <v>0</v>
      </c>
      <c r="D37" s="30">
        <f t="shared" si="1"/>
        <v>0</v>
      </c>
      <c r="E37" s="29">
        <f t="shared" si="1"/>
        <v>0</v>
      </c>
      <c r="F37" s="30">
        <f t="shared" si="1"/>
        <v>0</v>
      </c>
      <c r="G37" s="29">
        <f t="shared" si="1"/>
        <v>0</v>
      </c>
      <c r="H37" s="30">
        <f t="shared" si="1"/>
        <v>0</v>
      </c>
      <c r="I37" s="29">
        <f t="shared" si="1"/>
        <v>0</v>
      </c>
      <c r="J37" s="30">
        <f t="shared" si="1"/>
        <v>0</v>
      </c>
      <c r="K37" s="29">
        <f t="shared" si="1"/>
        <v>0</v>
      </c>
    </row>
    <row r="38" spans="1:11" ht="16.5" customHeight="1">
      <c r="A38" s="50"/>
      <c r="B38" s="19" t="s">
        <v>107</v>
      </c>
      <c r="C38" s="29">
        <f aca="true" t="shared" si="2" ref="C38:K38">+C6+C10+C14+C18+C22+C26+C30+C34</f>
        <v>0</v>
      </c>
      <c r="D38" s="30">
        <f t="shared" si="2"/>
        <v>0</v>
      </c>
      <c r="E38" s="29">
        <f t="shared" si="2"/>
        <v>0</v>
      </c>
      <c r="F38" s="30">
        <f t="shared" si="2"/>
        <v>0</v>
      </c>
      <c r="G38" s="29">
        <f t="shared" si="2"/>
        <v>0</v>
      </c>
      <c r="H38" s="30">
        <f t="shared" si="2"/>
        <v>0</v>
      </c>
      <c r="I38" s="29">
        <f t="shared" si="2"/>
        <v>0</v>
      </c>
      <c r="J38" s="30">
        <f t="shared" si="2"/>
        <v>0</v>
      </c>
      <c r="K38" s="29">
        <f t="shared" si="2"/>
        <v>0</v>
      </c>
    </row>
    <row r="39" spans="1:11" ht="16.5" customHeight="1">
      <c r="A39" s="50"/>
      <c r="B39" s="20" t="s">
        <v>5</v>
      </c>
      <c r="C39" s="33">
        <f aca="true" t="shared" si="3" ref="C39:K39">+C7+C11+C15+C19+C23+C27+C31+C35</f>
        <v>36029</v>
      </c>
      <c r="D39" s="34">
        <f t="shared" si="3"/>
        <v>74987</v>
      </c>
      <c r="E39" s="33">
        <f t="shared" si="3"/>
        <v>3629</v>
      </c>
      <c r="F39" s="34">
        <f t="shared" si="3"/>
        <v>156</v>
      </c>
      <c r="G39" s="33">
        <f t="shared" si="3"/>
        <v>236</v>
      </c>
      <c r="H39" s="34">
        <f t="shared" si="3"/>
        <v>11</v>
      </c>
      <c r="I39" s="33">
        <f t="shared" si="3"/>
        <v>17</v>
      </c>
      <c r="J39" s="34">
        <f t="shared" si="3"/>
        <v>20</v>
      </c>
      <c r="K39" s="33">
        <f t="shared" si="3"/>
        <v>115085</v>
      </c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2" t="s">
        <v>119</v>
      </c>
      <c r="B41" s="21"/>
      <c r="C41" s="21"/>
      <c r="D41" s="21"/>
      <c r="E41" s="21"/>
      <c r="F41" s="21"/>
      <c r="G41" s="21"/>
      <c r="H41" s="21"/>
    </row>
  </sheetData>
  <sheetProtection selectLockedCells="1" selectUnlockedCells="1"/>
  <mergeCells count="12">
    <mergeCell ref="A16:A19"/>
    <mergeCell ref="A4:A7"/>
    <mergeCell ref="A8:A11"/>
    <mergeCell ref="A12:A15"/>
    <mergeCell ref="A1:H1"/>
    <mergeCell ref="A36:A39"/>
    <mergeCell ref="A20:A23"/>
    <mergeCell ref="A24:A27"/>
    <mergeCell ref="A28:A31"/>
    <mergeCell ref="A32:A35"/>
    <mergeCell ref="A2:B2"/>
    <mergeCell ref="A3:B3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zoomScale="85" zoomScaleNormal="85" zoomScalePageLayoutView="0" workbookViewId="0" topLeftCell="A1">
      <selection activeCell="E18" sqref="E18"/>
    </sheetView>
  </sheetViews>
  <sheetFormatPr defaultColWidth="11.421875" defaultRowHeight="12.75"/>
  <cols>
    <col min="2" max="2" width="17.140625" style="0" customWidth="1"/>
    <col min="3" max="10" width="13.7109375" style="0" customWidth="1"/>
  </cols>
  <sheetData>
    <row r="1" spans="1:9" ht="1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4" t="s">
        <v>42</v>
      </c>
      <c r="B2" s="54"/>
      <c r="C2" s="54"/>
      <c r="D2" s="54"/>
      <c r="E2" s="54"/>
      <c r="F2" s="54"/>
      <c r="G2" s="54"/>
      <c r="H2" s="54"/>
      <c r="I2" s="54"/>
    </row>
    <row r="3" spans="1:7" ht="12.75">
      <c r="A3" s="51" t="s">
        <v>2</v>
      </c>
      <c r="B3" s="51"/>
      <c r="C3" s="16"/>
      <c r="D3" s="16"/>
      <c r="E3" s="16"/>
      <c r="F3" s="16"/>
      <c r="G3" s="15"/>
    </row>
    <row r="4" spans="1:11" ht="57.7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23" t="s">
        <v>16</v>
      </c>
      <c r="H4" s="18" t="s">
        <v>58</v>
      </c>
      <c r="I4" s="23" t="s">
        <v>59</v>
      </c>
      <c r="J4" s="18" t="s">
        <v>105</v>
      </c>
      <c r="K4" s="24" t="s">
        <v>5</v>
      </c>
    </row>
    <row r="5" spans="1:11" ht="16.5" customHeight="1">
      <c r="A5" s="50" t="s">
        <v>3</v>
      </c>
      <c r="B5" s="19" t="s">
        <v>4</v>
      </c>
      <c r="C5" s="29">
        <v>205074.40799999956</v>
      </c>
      <c r="D5" s="30">
        <v>438394.57200000604</v>
      </c>
      <c r="E5" s="29">
        <v>37278.78000000007</v>
      </c>
      <c r="F5" s="30">
        <v>4423.803999999999</v>
      </c>
      <c r="G5" s="29">
        <v>631.4</v>
      </c>
      <c r="H5" s="30"/>
      <c r="I5" s="29"/>
      <c r="J5" s="30">
        <v>123.2</v>
      </c>
      <c r="K5" s="29">
        <v>685926.1640000056</v>
      </c>
    </row>
    <row r="6" spans="1:11" ht="16.5" customHeight="1">
      <c r="A6" s="50"/>
      <c r="B6" s="19" t="s">
        <v>106</v>
      </c>
      <c r="C6" s="29"/>
      <c r="D6" s="30"/>
      <c r="E6" s="29"/>
      <c r="F6" s="30"/>
      <c r="G6" s="29"/>
      <c r="H6" s="30"/>
      <c r="I6" s="29"/>
      <c r="J6" s="30"/>
      <c r="K6" s="29"/>
    </row>
    <row r="7" spans="1:11" ht="16.5" customHeight="1">
      <c r="A7" s="50"/>
      <c r="B7" s="19" t="s">
        <v>107</v>
      </c>
      <c r="C7" s="29"/>
      <c r="D7" s="30"/>
      <c r="E7" s="29"/>
      <c r="F7" s="30"/>
      <c r="G7" s="29"/>
      <c r="H7" s="30"/>
      <c r="I7" s="29"/>
      <c r="J7" s="30"/>
      <c r="K7" s="29"/>
    </row>
    <row r="8" spans="1:11" ht="16.5" customHeight="1">
      <c r="A8" s="50"/>
      <c r="B8" s="20" t="s">
        <v>5</v>
      </c>
      <c r="C8" s="31">
        <v>205074.40799999956</v>
      </c>
      <c r="D8" s="32">
        <v>438394.57200000604</v>
      </c>
      <c r="E8" s="31">
        <v>37278.78000000007</v>
      </c>
      <c r="F8" s="32">
        <v>4423.803999999999</v>
      </c>
      <c r="G8" s="31">
        <v>631.4</v>
      </c>
      <c r="H8" s="32"/>
      <c r="I8" s="31"/>
      <c r="J8" s="32">
        <v>123.2</v>
      </c>
      <c r="K8" s="31">
        <v>685926.1640000056</v>
      </c>
    </row>
    <row r="9" spans="1:11" ht="16.5" customHeight="1">
      <c r="A9" s="49" t="s">
        <v>6</v>
      </c>
      <c r="B9" s="19" t="s">
        <v>4</v>
      </c>
      <c r="C9" s="29">
        <v>359545.3400000039</v>
      </c>
      <c r="D9" s="30">
        <v>817868.1280000245</v>
      </c>
      <c r="E9" s="29">
        <v>33650.23200000004</v>
      </c>
      <c r="F9" s="30">
        <v>831.6</v>
      </c>
      <c r="G9" s="29">
        <v>356.972</v>
      </c>
      <c r="H9" s="30"/>
      <c r="I9" s="29"/>
      <c r="J9" s="30">
        <v>123.2</v>
      </c>
      <c r="K9" s="29">
        <v>1212375.4720000285</v>
      </c>
    </row>
    <row r="10" spans="1:11" ht="16.5" customHeight="1">
      <c r="A10" s="49"/>
      <c r="B10" s="19" t="s">
        <v>106</v>
      </c>
      <c r="C10" s="29"/>
      <c r="D10" s="30"/>
      <c r="E10" s="29"/>
      <c r="F10" s="30"/>
      <c r="G10" s="29"/>
      <c r="H10" s="30"/>
      <c r="I10" s="29"/>
      <c r="J10" s="30"/>
      <c r="K10" s="29"/>
    </row>
    <row r="11" spans="1:11" ht="16.5" customHeight="1">
      <c r="A11" s="49"/>
      <c r="B11" s="19" t="s">
        <v>107</v>
      </c>
      <c r="C11" s="29"/>
      <c r="D11" s="30"/>
      <c r="E11" s="29"/>
      <c r="F11" s="30"/>
      <c r="G11" s="29"/>
      <c r="H11" s="30"/>
      <c r="I11" s="29"/>
      <c r="J11" s="30"/>
      <c r="K11" s="29"/>
    </row>
    <row r="12" spans="1:11" ht="16.5" customHeight="1">
      <c r="A12" s="49"/>
      <c r="B12" s="20" t="s">
        <v>5</v>
      </c>
      <c r="C12" s="31">
        <v>359545.3400000039</v>
      </c>
      <c r="D12" s="32">
        <v>817868.1280000245</v>
      </c>
      <c r="E12" s="31">
        <v>33650.23200000004</v>
      </c>
      <c r="F12" s="32">
        <v>831.6</v>
      </c>
      <c r="G12" s="31">
        <v>356.972</v>
      </c>
      <c r="H12" s="32"/>
      <c r="I12" s="31"/>
      <c r="J12" s="32">
        <v>123.2</v>
      </c>
      <c r="K12" s="31">
        <v>1212375.4720000285</v>
      </c>
    </row>
    <row r="13" spans="1:11" ht="16.5" customHeight="1">
      <c r="A13" s="50" t="s">
        <v>7</v>
      </c>
      <c r="B13" s="19" t="s">
        <v>4</v>
      </c>
      <c r="C13" s="29">
        <v>212645.047999999</v>
      </c>
      <c r="D13" s="30">
        <v>579850.6560000186</v>
      </c>
      <c r="E13" s="29">
        <v>43285.396000000066</v>
      </c>
      <c r="F13" s="30">
        <v>1021.944</v>
      </c>
      <c r="G13" s="29">
        <v>8346.8</v>
      </c>
      <c r="H13" s="30">
        <v>231</v>
      </c>
      <c r="I13" s="29">
        <v>147.22400000000002</v>
      </c>
      <c r="J13" s="30">
        <v>107.80000000000001</v>
      </c>
      <c r="K13" s="29">
        <v>845635.8680000178</v>
      </c>
    </row>
    <row r="14" spans="1:11" ht="16.5" customHeight="1">
      <c r="A14" s="50"/>
      <c r="B14" s="19" t="s">
        <v>106</v>
      </c>
      <c r="C14" s="29"/>
      <c r="D14" s="30"/>
      <c r="E14" s="29"/>
      <c r="F14" s="30"/>
      <c r="G14" s="29"/>
      <c r="H14" s="30"/>
      <c r="I14" s="29"/>
      <c r="J14" s="30"/>
      <c r="K14" s="29"/>
    </row>
    <row r="15" spans="1:11" ht="16.5" customHeight="1">
      <c r="A15" s="50"/>
      <c r="B15" s="19" t="s">
        <v>107</v>
      </c>
      <c r="C15" s="29"/>
      <c r="D15" s="30"/>
      <c r="E15" s="29"/>
      <c r="F15" s="30"/>
      <c r="G15" s="29"/>
      <c r="H15" s="30"/>
      <c r="I15" s="29"/>
      <c r="J15" s="30"/>
      <c r="K15" s="29"/>
    </row>
    <row r="16" spans="1:11" ht="16.5" customHeight="1">
      <c r="A16" s="50"/>
      <c r="B16" s="20" t="s">
        <v>5</v>
      </c>
      <c r="C16" s="31">
        <v>212645.047999999</v>
      </c>
      <c r="D16" s="32">
        <v>579850.6560000186</v>
      </c>
      <c r="E16" s="31">
        <v>43285.396000000066</v>
      </c>
      <c r="F16" s="32">
        <v>1021.944</v>
      </c>
      <c r="G16" s="31">
        <v>8346.8</v>
      </c>
      <c r="H16" s="32">
        <v>231</v>
      </c>
      <c r="I16" s="31">
        <v>147.22400000000002</v>
      </c>
      <c r="J16" s="32">
        <v>107.80000000000001</v>
      </c>
      <c r="K16" s="31">
        <v>845635.8680000178</v>
      </c>
    </row>
    <row r="17" spans="1:11" ht="16.5" customHeight="1">
      <c r="A17" s="49" t="s">
        <v>8</v>
      </c>
      <c r="B17" s="19" t="s">
        <v>4</v>
      </c>
      <c r="C17" s="29">
        <v>278594.9320000008</v>
      </c>
      <c r="D17" s="30">
        <v>705275.0320000228</v>
      </c>
      <c r="E17" s="29">
        <v>24041.24800000002</v>
      </c>
      <c r="F17" s="30">
        <v>2236.696</v>
      </c>
      <c r="G17" s="29">
        <v>2959.572</v>
      </c>
      <c r="H17" s="30">
        <v>685.608</v>
      </c>
      <c r="I17" s="29">
        <v>105.952</v>
      </c>
      <c r="J17" s="30">
        <v>123.2</v>
      </c>
      <c r="K17" s="29">
        <v>1014022.2400000237</v>
      </c>
    </row>
    <row r="18" spans="1:11" ht="16.5" customHeight="1">
      <c r="A18" s="49"/>
      <c r="B18" s="19" t="s">
        <v>106</v>
      </c>
      <c r="C18" s="29"/>
      <c r="D18" s="30"/>
      <c r="E18" s="29"/>
      <c r="F18" s="30"/>
      <c r="G18" s="29"/>
      <c r="H18" s="30"/>
      <c r="I18" s="29"/>
      <c r="J18" s="30"/>
      <c r="K18" s="29"/>
    </row>
    <row r="19" spans="1:11" ht="16.5" customHeight="1">
      <c r="A19" s="49"/>
      <c r="B19" s="19" t="s">
        <v>107</v>
      </c>
      <c r="C19" s="29"/>
      <c r="D19" s="30"/>
      <c r="E19" s="29"/>
      <c r="F19" s="30"/>
      <c r="G19" s="29"/>
      <c r="H19" s="30"/>
      <c r="I19" s="29"/>
      <c r="J19" s="30"/>
      <c r="K19" s="29"/>
    </row>
    <row r="20" spans="1:11" ht="16.5" customHeight="1">
      <c r="A20" s="49"/>
      <c r="B20" s="20" t="s">
        <v>5</v>
      </c>
      <c r="C20" s="31">
        <v>278594.9320000008</v>
      </c>
      <c r="D20" s="32">
        <v>705275.0320000228</v>
      </c>
      <c r="E20" s="31">
        <v>24041.24800000002</v>
      </c>
      <c r="F20" s="32">
        <v>2236.696</v>
      </c>
      <c r="G20" s="31">
        <v>2959.572</v>
      </c>
      <c r="H20" s="32">
        <v>685.608</v>
      </c>
      <c r="I20" s="31">
        <v>105.952</v>
      </c>
      <c r="J20" s="32">
        <v>123.2</v>
      </c>
      <c r="K20" s="31">
        <v>1014022.2400000237</v>
      </c>
    </row>
    <row r="21" spans="1:11" ht="16.5" customHeight="1">
      <c r="A21" s="50" t="s">
        <v>9</v>
      </c>
      <c r="B21" s="19" t="s">
        <v>4</v>
      </c>
      <c r="C21" s="29">
        <v>175445.1159999994</v>
      </c>
      <c r="D21" s="30">
        <v>351136.3240000028</v>
      </c>
      <c r="E21" s="29">
        <v>22961.70800000002</v>
      </c>
      <c r="F21" s="30">
        <v>159.54399999999998</v>
      </c>
      <c r="G21" s="29"/>
      <c r="H21" s="30"/>
      <c r="I21" s="29"/>
      <c r="J21" s="30"/>
      <c r="K21" s="29">
        <v>549702.6920000023</v>
      </c>
    </row>
    <row r="22" spans="1:11" ht="16.5" customHeight="1">
      <c r="A22" s="50"/>
      <c r="B22" s="19" t="s">
        <v>106</v>
      </c>
      <c r="C22" s="29"/>
      <c r="D22" s="30"/>
      <c r="E22" s="29"/>
      <c r="F22" s="30"/>
      <c r="G22" s="29"/>
      <c r="H22" s="30"/>
      <c r="I22" s="29"/>
      <c r="J22" s="30"/>
      <c r="K22" s="29"/>
    </row>
    <row r="23" spans="1:11" ht="16.5" customHeight="1">
      <c r="A23" s="50"/>
      <c r="B23" s="19" t="s">
        <v>107</v>
      </c>
      <c r="C23" s="29"/>
      <c r="D23" s="30"/>
      <c r="E23" s="29"/>
      <c r="F23" s="30"/>
      <c r="G23" s="29"/>
      <c r="H23" s="30"/>
      <c r="I23" s="29"/>
      <c r="J23" s="30"/>
      <c r="K23" s="29"/>
    </row>
    <row r="24" spans="1:11" ht="16.5" customHeight="1">
      <c r="A24" s="50"/>
      <c r="B24" s="20" t="s">
        <v>5</v>
      </c>
      <c r="C24" s="31">
        <v>175445.1159999994</v>
      </c>
      <c r="D24" s="32">
        <v>351136.3240000028</v>
      </c>
      <c r="E24" s="31">
        <v>22961.70800000002</v>
      </c>
      <c r="F24" s="32">
        <v>159.54399999999998</v>
      </c>
      <c r="G24" s="31"/>
      <c r="H24" s="32"/>
      <c r="I24" s="31"/>
      <c r="J24" s="32"/>
      <c r="K24" s="31">
        <v>549702.6920000023</v>
      </c>
    </row>
    <row r="25" spans="1:11" ht="16.5" customHeight="1">
      <c r="A25" s="49" t="s">
        <v>10</v>
      </c>
      <c r="B25" s="19" t="s">
        <v>4</v>
      </c>
      <c r="C25" s="29">
        <v>146853.16799999925</v>
      </c>
      <c r="D25" s="30">
        <v>422805.1520000089</v>
      </c>
      <c r="E25" s="29">
        <v>19242.300000000003</v>
      </c>
      <c r="F25" s="30">
        <v>246.4</v>
      </c>
      <c r="G25" s="29">
        <v>1648.1080000000002</v>
      </c>
      <c r="H25" s="30"/>
      <c r="I25" s="29">
        <v>441.67199999999997</v>
      </c>
      <c r="J25" s="30"/>
      <c r="K25" s="29">
        <v>591236.8000000083</v>
      </c>
    </row>
    <row r="26" spans="1:11" ht="16.5" customHeight="1">
      <c r="A26" s="49"/>
      <c r="B26" s="19" t="s">
        <v>106</v>
      </c>
      <c r="C26" s="29"/>
      <c r="D26" s="30"/>
      <c r="E26" s="29"/>
      <c r="F26" s="30"/>
      <c r="G26" s="29"/>
      <c r="H26" s="30"/>
      <c r="I26" s="29"/>
      <c r="J26" s="30"/>
      <c r="K26" s="29"/>
    </row>
    <row r="27" spans="1:11" ht="16.5" customHeight="1">
      <c r="A27" s="49"/>
      <c r="B27" s="19" t="s">
        <v>107</v>
      </c>
      <c r="C27" s="29"/>
      <c r="D27" s="30"/>
      <c r="E27" s="29"/>
      <c r="F27" s="30"/>
      <c r="G27" s="29"/>
      <c r="H27" s="30"/>
      <c r="I27" s="29"/>
      <c r="J27" s="30"/>
      <c r="K27" s="29"/>
    </row>
    <row r="28" spans="1:11" ht="16.5" customHeight="1">
      <c r="A28" s="49"/>
      <c r="B28" s="20" t="s">
        <v>5</v>
      </c>
      <c r="C28" s="31">
        <v>146853.16799999925</v>
      </c>
      <c r="D28" s="32">
        <v>422805.1520000089</v>
      </c>
      <c r="E28" s="31">
        <v>19242.300000000003</v>
      </c>
      <c r="F28" s="32">
        <v>246.4</v>
      </c>
      <c r="G28" s="31">
        <v>1648.1080000000002</v>
      </c>
      <c r="H28" s="32"/>
      <c r="I28" s="31">
        <v>441.67199999999997</v>
      </c>
      <c r="J28" s="32"/>
      <c r="K28" s="31">
        <v>591236.8000000083</v>
      </c>
    </row>
    <row r="29" spans="1:11" ht="16.5" customHeight="1">
      <c r="A29" s="50" t="s">
        <v>11</v>
      </c>
      <c r="B29" s="19" t="s">
        <v>4</v>
      </c>
      <c r="C29" s="29">
        <v>834883.588000027</v>
      </c>
      <c r="D29" s="30">
        <v>1859213.6639998248</v>
      </c>
      <c r="E29" s="29">
        <v>54424.52400000011</v>
      </c>
      <c r="F29" s="30">
        <v>1726.0320000000002</v>
      </c>
      <c r="G29" s="29">
        <v>252.25200000000004</v>
      </c>
      <c r="H29" s="30"/>
      <c r="I29" s="29"/>
      <c r="J29" s="30"/>
      <c r="K29" s="29">
        <v>2750500.059999852</v>
      </c>
    </row>
    <row r="30" spans="1:11" ht="16.5" customHeight="1">
      <c r="A30" s="50"/>
      <c r="B30" s="19" t="s">
        <v>106</v>
      </c>
      <c r="C30" s="29"/>
      <c r="D30" s="30"/>
      <c r="E30" s="29"/>
      <c r="F30" s="30"/>
      <c r="G30" s="29"/>
      <c r="H30" s="30"/>
      <c r="I30" s="29"/>
      <c r="J30" s="30"/>
      <c r="K30" s="29"/>
    </row>
    <row r="31" spans="1:11" ht="16.5" customHeight="1">
      <c r="A31" s="50"/>
      <c r="B31" s="19" t="s">
        <v>107</v>
      </c>
      <c r="C31" s="29"/>
      <c r="D31" s="30"/>
      <c r="E31" s="29"/>
      <c r="F31" s="30"/>
      <c r="G31" s="29"/>
      <c r="H31" s="30"/>
      <c r="I31" s="29"/>
      <c r="J31" s="30"/>
      <c r="K31" s="29"/>
    </row>
    <row r="32" spans="1:11" ht="16.5" customHeight="1">
      <c r="A32" s="50"/>
      <c r="B32" s="20" t="s">
        <v>5</v>
      </c>
      <c r="C32" s="31">
        <v>834883.588000027</v>
      </c>
      <c r="D32" s="32">
        <v>1859213.6639998248</v>
      </c>
      <c r="E32" s="31">
        <v>54424.52400000011</v>
      </c>
      <c r="F32" s="32">
        <v>1726.0320000000002</v>
      </c>
      <c r="G32" s="31">
        <v>252.25200000000004</v>
      </c>
      <c r="H32" s="32"/>
      <c r="I32" s="31"/>
      <c r="J32" s="32"/>
      <c r="K32" s="31">
        <v>2750500.059999852</v>
      </c>
    </row>
    <row r="33" spans="1:11" ht="16.5" customHeight="1">
      <c r="A33" s="49" t="s">
        <v>12</v>
      </c>
      <c r="B33" s="19" t="s">
        <v>4</v>
      </c>
      <c r="C33" s="29">
        <v>638789.8440000168</v>
      </c>
      <c r="D33" s="30">
        <v>1315836.6759999674</v>
      </c>
      <c r="E33" s="29">
        <v>63730.128000000135</v>
      </c>
      <c r="F33" s="30">
        <v>3702.7760000000003</v>
      </c>
      <c r="G33" s="29">
        <v>936.3200000000002</v>
      </c>
      <c r="H33" s="30"/>
      <c r="I33" s="29">
        <v>10.780000000000001</v>
      </c>
      <c r="J33" s="30">
        <v>1546.7760000000003</v>
      </c>
      <c r="K33" s="29">
        <v>2024553.2999999844</v>
      </c>
    </row>
    <row r="34" spans="1:11" ht="16.5" customHeight="1">
      <c r="A34" s="49"/>
      <c r="B34" s="19" t="s">
        <v>106</v>
      </c>
      <c r="C34" s="29"/>
      <c r="D34" s="30"/>
      <c r="E34" s="29"/>
      <c r="F34" s="30"/>
      <c r="G34" s="29"/>
      <c r="H34" s="30"/>
      <c r="I34" s="29"/>
      <c r="J34" s="30"/>
      <c r="K34" s="29"/>
    </row>
    <row r="35" spans="1:11" ht="16.5" customHeight="1">
      <c r="A35" s="49"/>
      <c r="B35" s="19" t="s">
        <v>107</v>
      </c>
      <c r="C35" s="29"/>
      <c r="D35" s="30"/>
      <c r="E35" s="29"/>
      <c r="F35" s="30"/>
      <c r="G35" s="29"/>
      <c r="H35" s="30"/>
      <c r="I35" s="29"/>
      <c r="J35" s="30"/>
      <c r="K35" s="29"/>
    </row>
    <row r="36" spans="1:11" ht="16.5" customHeight="1">
      <c r="A36" s="49"/>
      <c r="B36" s="20" t="s">
        <v>5</v>
      </c>
      <c r="C36" s="31">
        <v>638789.8440000168</v>
      </c>
      <c r="D36" s="32">
        <v>1315836.6759999674</v>
      </c>
      <c r="E36" s="31">
        <v>63730.128000000135</v>
      </c>
      <c r="F36" s="32">
        <v>3702.7760000000003</v>
      </c>
      <c r="G36" s="31">
        <v>936.3200000000002</v>
      </c>
      <c r="H36" s="32"/>
      <c r="I36" s="31">
        <v>10.780000000000001</v>
      </c>
      <c r="J36" s="32">
        <v>1546.7760000000003</v>
      </c>
      <c r="K36" s="31">
        <v>2024553.2999999844</v>
      </c>
    </row>
    <row r="37" spans="1:11" ht="16.5" customHeight="1">
      <c r="A37" s="50" t="s">
        <v>13</v>
      </c>
      <c r="B37" s="19" t="s">
        <v>4</v>
      </c>
      <c r="C37" s="29">
        <f>+C5+C9+C13+C17+C21+C25+C29+C33</f>
        <v>2851831.444000046</v>
      </c>
      <c r="D37" s="29">
        <f aca="true" t="shared" si="0" ref="D37:K37">+D5+D9+D13+D17+D21+D25+D29+D33</f>
        <v>6490380.203999876</v>
      </c>
      <c r="E37" s="29">
        <f t="shared" si="0"/>
        <v>298614.31600000046</v>
      </c>
      <c r="F37" s="29">
        <f t="shared" si="0"/>
        <v>14348.796</v>
      </c>
      <c r="G37" s="29">
        <f t="shared" si="0"/>
        <v>15131.423999999999</v>
      </c>
      <c r="H37" s="29">
        <f t="shared" si="0"/>
        <v>916.608</v>
      </c>
      <c r="I37" s="29">
        <f t="shared" si="0"/>
        <v>705.6279999999999</v>
      </c>
      <c r="J37" s="29">
        <f t="shared" si="0"/>
        <v>2024.1760000000004</v>
      </c>
      <c r="K37" s="29">
        <f t="shared" si="0"/>
        <v>9673952.595999923</v>
      </c>
    </row>
    <row r="38" spans="1:11" ht="16.5" customHeight="1">
      <c r="A38" s="50"/>
      <c r="B38" s="19" t="s">
        <v>106</v>
      </c>
      <c r="C38" s="29">
        <f aca="true" t="shared" si="1" ref="C38:K40">+C6+C10+C14+C18+C22+C26+C30+C34</f>
        <v>0</v>
      </c>
      <c r="D38" s="30">
        <f t="shared" si="1"/>
        <v>0</v>
      </c>
      <c r="E38" s="29">
        <f t="shared" si="1"/>
        <v>0</v>
      </c>
      <c r="F38" s="30">
        <f t="shared" si="1"/>
        <v>0</v>
      </c>
      <c r="G38" s="29">
        <f t="shared" si="1"/>
        <v>0</v>
      </c>
      <c r="H38" s="30">
        <f t="shared" si="1"/>
        <v>0</v>
      </c>
      <c r="I38" s="29">
        <f t="shared" si="1"/>
        <v>0</v>
      </c>
      <c r="J38" s="30">
        <f t="shared" si="1"/>
        <v>0</v>
      </c>
      <c r="K38" s="29">
        <f t="shared" si="1"/>
        <v>0</v>
      </c>
    </row>
    <row r="39" spans="1:11" ht="16.5" customHeight="1">
      <c r="A39" s="50"/>
      <c r="B39" s="19" t="s">
        <v>107</v>
      </c>
      <c r="C39" s="29">
        <f t="shared" si="1"/>
        <v>0</v>
      </c>
      <c r="D39" s="30">
        <f t="shared" si="1"/>
        <v>0</v>
      </c>
      <c r="E39" s="29">
        <f t="shared" si="1"/>
        <v>0</v>
      </c>
      <c r="F39" s="30">
        <f t="shared" si="1"/>
        <v>0</v>
      </c>
      <c r="G39" s="29">
        <f t="shared" si="1"/>
        <v>0</v>
      </c>
      <c r="H39" s="30">
        <f t="shared" si="1"/>
        <v>0</v>
      </c>
      <c r="I39" s="29">
        <f t="shared" si="1"/>
        <v>0</v>
      </c>
      <c r="J39" s="30">
        <f t="shared" si="1"/>
        <v>0</v>
      </c>
      <c r="K39" s="29">
        <f t="shared" si="1"/>
        <v>0</v>
      </c>
    </row>
    <row r="40" spans="1:11" ht="16.5" customHeight="1">
      <c r="A40" s="50"/>
      <c r="B40" s="20" t="s">
        <v>5</v>
      </c>
      <c r="C40" s="33">
        <f t="shared" si="1"/>
        <v>2851831.444000046</v>
      </c>
      <c r="D40" s="34">
        <f t="shared" si="1"/>
        <v>6490380.203999876</v>
      </c>
      <c r="E40" s="33">
        <f t="shared" si="1"/>
        <v>298614.31600000046</v>
      </c>
      <c r="F40" s="34">
        <f t="shared" si="1"/>
        <v>14348.796</v>
      </c>
      <c r="G40" s="33">
        <f t="shared" si="1"/>
        <v>15131.423999999999</v>
      </c>
      <c r="H40" s="34">
        <f t="shared" si="1"/>
        <v>916.608</v>
      </c>
      <c r="I40" s="33">
        <f t="shared" si="1"/>
        <v>705.6279999999999</v>
      </c>
      <c r="J40" s="34">
        <f t="shared" si="1"/>
        <v>2024.1760000000004</v>
      </c>
      <c r="K40" s="33">
        <f t="shared" si="1"/>
        <v>9673952.595999923</v>
      </c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2" t="s">
        <v>119</v>
      </c>
      <c r="B42" s="21"/>
      <c r="C42" s="21"/>
      <c r="D42" s="21"/>
      <c r="E42" s="21"/>
      <c r="F42" s="21"/>
      <c r="G42" s="21"/>
      <c r="H42" s="21"/>
    </row>
  </sheetData>
  <sheetProtection selectLockedCells="1" selectUnlockedCells="1"/>
  <mergeCells count="13">
    <mergeCell ref="A37:A40"/>
    <mergeCell ref="A13:A16"/>
    <mergeCell ref="A17:A20"/>
    <mergeCell ref="A21:A24"/>
    <mergeCell ref="A25:A28"/>
    <mergeCell ref="A5:A8"/>
    <mergeCell ref="A9:A12"/>
    <mergeCell ref="A29:A32"/>
    <mergeCell ref="A33:A36"/>
    <mergeCell ref="A3:B3"/>
    <mergeCell ref="A4:B4"/>
    <mergeCell ref="A1:I1"/>
    <mergeCell ref="A2:I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zoomScale="85" zoomScaleNormal="85" zoomScalePageLayoutView="0" workbookViewId="0" topLeftCell="A1">
      <selection activeCell="F22" sqref="F22"/>
    </sheetView>
  </sheetViews>
  <sheetFormatPr defaultColWidth="11.421875" defaultRowHeight="12.75"/>
  <cols>
    <col min="3" max="3" width="12.8515625" style="0" customWidth="1"/>
    <col min="4" max="4" width="11.57421875" style="0" customWidth="1"/>
    <col min="5" max="5" width="11.7109375" style="0" customWidth="1"/>
    <col min="6" max="6" width="14.140625" style="0" customWidth="1"/>
    <col min="7" max="8" width="14.7109375" style="0" customWidth="1"/>
    <col min="9" max="9" width="14.8515625" style="0" customWidth="1"/>
    <col min="10" max="10" width="17.7109375" style="0" customWidth="1"/>
    <col min="11" max="11" width="16.28125" style="0" customWidth="1"/>
    <col min="12" max="12" width="13.421875" style="0" customWidth="1"/>
  </cols>
  <sheetData>
    <row r="1" spans="1:9" ht="15">
      <c r="A1" s="53" t="s">
        <v>61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1" t="s">
        <v>2</v>
      </c>
      <c r="B2" s="51"/>
      <c r="C2" s="16"/>
      <c r="D2" s="16"/>
      <c r="E2" s="16"/>
      <c r="F2" s="16"/>
      <c r="G2" s="16"/>
      <c r="H2" s="16"/>
      <c r="I2" s="16"/>
    </row>
    <row r="3" spans="1:9" ht="12.75">
      <c r="A3" s="51"/>
      <c r="B3" s="51"/>
      <c r="C3" s="16"/>
      <c r="D3" s="16"/>
      <c r="E3" s="16"/>
      <c r="G3" s="16"/>
      <c r="H3" s="16"/>
      <c r="I3" s="16"/>
    </row>
    <row r="4" spans="1:13" ht="45" customHeight="1">
      <c r="A4" s="52" t="s">
        <v>122</v>
      </c>
      <c r="B4" s="52"/>
      <c r="C4" s="23" t="s">
        <v>32</v>
      </c>
      <c r="D4" s="18" t="s">
        <v>34</v>
      </c>
      <c r="E4" s="23" t="s">
        <v>33</v>
      </c>
      <c r="F4" s="18" t="s">
        <v>16</v>
      </c>
      <c r="G4" s="23" t="s">
        <v>58</v>
      </c>
      <c r="H4" s="18" t="s">
        <v>59</v>
      </c>
      <c r="I4" s="23" t="s">
        <v>64</v>
      </c>
      <c r="J4" s="18" t="s">
        <v>65</v>
      </c>
      <c r="K4" s="23" t="s">
        <v>110</v>
      </c>
      <c r="L4" s="18" t="s">
        <v>37</v>
      </c>
      <c r="M4" s="24" t="s">
        <v>5</v>
      </c>
    </row>
    <row r="5" spans="1:13" ht="16.5" customHeight="1">
      <c r="A5" s="50" t="s">
        <v>3</v>
      </c>
      <c r="B5" s="19" t="s">
        <v>17</v>
      </c>
      <c r="C5" s="29">
        <v>83</v>
      </c>
      <c r="D5" s="30">
        <v>79</v>
      </c>
      <c r="E5" s="30">
        <v>22</v>
      </c>
      <c r="F5" s="30">
        <v>50</v>
      </c>
      <c r="G5" s="30">
        <v>104</v>
      </c>
      <c r="H5" s="30">
        <v>13</v>
      </c>
      <c r="I5" s="30"/>
      <c r="J5" s="30"/>
      <c r="K5" s="30"/>
      <c r="L5" s="30">
        <v>8</v>
      </c>
      <c r="M5" s="30">
        <v>359</v>
      </c>
    </row>
    <row r="6" spans="1:13" ht="16.5" customHeight="1">
      <c r="A6" s="50"/>
      <c r="B6" s="19" t="s">
        <v>18</v>
      </c>
      <c r="C6" s="29">
        <v>78</v>
      </c>
      <c r="D6" s="30">
        <v>86</v>
      </c>
      <c r="E6" s="30">
        <v>11</v>
      </c>
      <c r="F6" s="30">
        <v>61</v>
      </c>
      <c r="G6" s="30">
        <v>70</v>
      </c>
      <c r="H6" s="30">
        <v>13</v>
      </c>
      <c r="I6" s="30"/>
      <c r="J6" s="30"/>
      <c r="K6" s="30"/>
      <c r="L6" s="30">
        <v>6</v>
      </c>
      <c r="M6" s="30">
        <v>325</v>
      </c>
    </row>
    <row r="7" spans="1:13" ht="16.5" customHeight="1">
      <c r="A7" s="50"/>
      <c r="B7" s="20" t="s">
        <v>5</v>
      </c>
      <c r="C7" s="31">
        <v>161</v>
      </c>
      <c r="D7" s="32">
        <v>165</v>
      </c>
      <c r="E7" s="32">
        <v>33</v>
      </c>
      <c r="F7" s="32">
        <v>111</v>
      </c>
      <c r="G7" s="32">
        <v>174</v>
      </c>
      <c r="H7" s="32">
        <v>26</v>
      </c>
      <c r="I7" s="32"/>
      <c r="J7" s="32"/>
      <c r="K7" s="32"/>
      <c r="L7" s="32">
        <v>14</v>
      </c>
      <c r="M7" s="32">
        <v>684</v>
      </c>
    </row>
    <row r="8" spans="1:13" ht="16.5" customHeight="1">
      <c r="A8" s="49" t="s">
        <v>6</v>
      </c>
      <c r="B8" s="19" t="s">
        <v>17</v>
      </c>
      <c r="C8" s="29">
        <v>105</v>
      </c>
      <c r="D8" s="30">
        <v>177</v>
      </c>
      <c r="E8" s="30">
        <v>2</v>
      </c>
      <c r="F8" s="30">
        <v>48</v>
      </c>
      <c r="G8" s="30">
        <v>137</v>
      </c>
      <c r="H8" s="30">
        <v>19</v>
      </c>
      <c r="I8" s="30"/>
      <c r="J8" s="30"/>
      <c r="K8" s="30"/>
      <c r="L8" s="30">
        <v>7</v>
      </c>
      <c r="M8" s="30">
        <v>495</v>
      </c>
    </row>
    <row r="9" spans="1:13" ht="16.5" customHeight="1">
      <c r="A9" s="49"/>
      <c r="B9" s="19" t="s">
        <v>18</v>
      </c>
      <c r="C9" s="29">
        <v>61</v>
      </c>
      <c r="D9" s="30">
        <v>102</v>
      </c>
      <c r="E9" s="30">
        <v>1</v>
      </c>
      <c r="F9" s="30">
        <v>32</v>
      </c>
      <c r="G9" s="30">
        <v>72</v>
      </c>
      <c r="H9" s="30">
        <v>14</v>
      </c>
      <c r="I9" s="30"/>
      <c r="J9" s="30"/>
      <c r="K9" s="30"/>
      <c r="L9" s="30">
        <v>2</v>
      </c>
      <c r="M9" s="30">
        <v>284</v>
      </c>
    </row>
    <row r="10" spans="1:13" ht="16.5" customHeight="1">
      <c r="A10" s="49"/>
      <c r="B10" s="20" t="s">
        <v>5</v>
      </c>
      <c r="C10" s="31">
        <v>166</v>
      </c>
      <c r="D10" s="32">
        <v>279</v>
      </c>
      <c r="E10" s="32">
        <v>3</v>
      </c>
      <c r="F10" s="32">
        <v>80</v>
      </c>
      <c r="G10" s="32">
        <v>209</v>
      </c>
      <c r="H10" s="32">
        <v>33</v>
      </c>
      <c r="I10" s="32"/>
      <c r="J10" s="32"/>
      <c r="K10" s="32"/>
      <c r="L10" s="32">
        <v>9</v>
      </c>
      <c r="M10" s="32">
        <v>779</v>
      </c>
    </row>
    <row r="11" spans="1:13" ht="16.5" customHeight="1">
      <c r="A11" s="50" t="s">
        <v>7</v>
      </c>
      <c r="B11" s="19" t="s">
        <v>17</v>
      </c>
      <c r="C11" s="29">
        <v>108</v>
      </c>
      <c r="D11" s="30">
        <v>82</v>
      </c>
      <c r="E11" s="30">
        <v>2</v>
      </c>
      <c r="F11" s="30">
        <v>32</v>
      </c>
      <c r="G11" s="30">
        <v>96</v>
      </c>
      <c r="H11" s="30">
        <v>15</v>
      </c>
      <c r="I11" s="30"/>
      <c r="J11" s="30"/>
      <c r="K11" s="30"/>
      <c r="L11" s="30">
        <v>4</v>
      </c>
      <c r="M11" s="30">
        <v>339</v>
      </c>
    </row>
    <row r="12" spans="1:13" ht="16.5" customHeight="1">
      <c r="A12" s="50"/>
      <c r="B12" s="19" t="s">
        <v>18</v>
      </c>
      <c r="C12" s="29">
        <v>82</v>
      </c>
      <c r="D12" s="30">
        <v>73</v>
      </c>
      <c r="E12" s="30">
        <v>2</v>
      </c>
      <c r="F12" s="30">
        <v>49</v>
      </c>
      <c r="G12" s="30">
        <v>95</v>
      </c>
      <c r="H12" s="30">
        <v>13</v>
      </c>
      <c r="I12" s="30"/>
      <c r="J12" s="30"/>
      <c r="K12" s="30"/>
      <c r="L12" s="30">
        <v>4</v>
      </c>
      <c r="M12" s="30">
        <v>318</v>
      </c>
    </row>
    <row r="13" spans="1:13" ht="16.5" customHeight="1">
      <c r="A13" s="50"/>
      <c r="B13" s="20" t="s">
        <v>5</v>
      </c>
      <c r="C13" s="31">
        <v>190</v>
      </c>
      <c r="D13" s="32">
        <v>155</v>
      </c>
      <c r="E13" s="32">
        <v>4</v>
      </c>
      <c r="F13" s="32">
        <v>81</v>
      </c>
      <c r="G13" s="32">
        <v>191</v>
      </c>
      <c r="H13" s="32">
        <v>28</v>
      </c>
      <c r="I13" s="32"/>
      <c r="J13" s="32"/>
      <c r="K13" s="32"/>
      <c r="L13" s="32">
        <v>8</v>
      </c>
      <c r="M13" s="32">
        <v>657</v>
      </c>
    </row>
    <row r="14" spans="1:13" ht="16.5" customHeight="1">
      <c r="A14" s="49" t="s">
        <v>8</v>
      </c>
      <c r="B14" s="19" t="s">
        <v>17</v>
      </c>
      <c r="C14" s="29">
        <v>251</v>
      </c>
      <c r="D14" s="30">
        <v>263</v>
      </c>
      <c r="E14" s="30">
        <v>11</v>
      </c>
      <c r="F14" s="30">
        <v>35</v>
      </c>
      <c r="G14" s="30">
        <v>63</v>
      </c>
      <c r="H14" s="30">
        <v>10</v>
      </c>
      <c r="I14" s="30"/>
      <c r="J14" s="30"/>
      <c r="K14" s="30"/>
      <c r="L14" s="30">
        <v>5</v>
      </c>
      <c r="M14" s="30">
        <v>638</v>
      </c>
    </row>
    <row r="15" spans="1:13" ht="16.5" customHeight="1">
      <c r="A15" s="49"/>
      <c r="B15" s="19" t="s">
        <v>18</v>
      </c>
      <c r="C15" s="29">
        <v>194</v>
      </c>
      <c r="D15" s="30">
        <v>215</v>
      </c>
      <c r="E15" s="30">
        <v>3</v>
      </c>
      <c r="F15" s="30">
        <v>59</v>
      </c>
      <c r="G15" s="30">
        <v>38</v>
      </c>
      <c r="H15" s="30">
        <v>1</v>
      </c>
      <c r="I15" s="30"/>
      <c r="J15" s="30">
        <v>1</v>
      </c>
      <c r="K15" s="30"/>
      <c r="L15" s="30">
        <v>3</v>
      </c>
      <c r="M15" s="30">
        <v>514</v>
      </c>
    </row>
    <row r="16" spans="1:13" ht="16.5" customHeight="1">
      <c r="A16" s="49"/>
      <c r="B16" s="20" t="s">
        <v>5</v>
      </c>
      <c r="C16" s="31">
        <v>445</v>
      </c>
      <c r="D16" s="32">
        <v>478</v>
      </c>
      <c r="E16" s="32">
        <v>14</v>
      </c>
      <c r="F16" s="32">
        <v>94</v>
      </c>
      <c r="G16" s="32">
        <v>101</v>
      </c>
      <c r="H16" s="32">
        <v>11</v>
      </c>
      <c r="I16" s="32"/>
      <c r="J16" s="32">
        <v>1</v>
      </c>
      <c r="K16" s="32"/>
      <c r="L16" s="32">
        <v>8</v>
      </c>
      <c r="M16" s="32">
        <v>1152</v>
      </c>
    </row>
    <row r="17" spans="1:13" ht="16.5" customHeight="1">
      <c r="A17" s="50" t="s">
        <v>9</v>
      </c>
      <c r="B17" s="19" t="s">
        <v>17</v>
      </c>
      <c r="C17" s="29"/>
      <c r="D17" s="30">
        <v>2</v>
      </c>
      <c r="E17" s="30"/>
      <c r="F17" s="30">
        <v>4</v>
      </c>
      <c r="G17" s="30">
        <v>18</v>
      </c>
      <c r="H17" s="30"/>
      <c r="I17" s="30"/>
      <c r="J17" s="30"/>
      <c r="K17" s="30"/>
      <c r="L17" s="30">
        <v>3</v>
      </c>
      <c r="M17" s="30">
        <v>27</v>
      </c>
    </row>
    <row r="18" spans="1:13" ht="16.5" customHeight="1">
      <c r="A18" s="50"/>
      <c r="B18" s="19" t="s">
        <v>18</v>
      </c>
      <c r="C18" s="29"/>
      <c r="D18" s="30">
        <v>3</v>
      </c>
      <c r="E18" s="30"/>
      <c r="F18" s="30">
        <v>7</v>
      </c>
      <c r="G18" s="30">
        <v>6</v>
      </c>
      <c r="H18" s="30"/>
      <c r="I18" s="30"/>
      <c r="J18" s="30"/>
      <c r="K18" s="30"/>
      <c r="L18" s="30"/>
      <c r="M18" s="30">
        <v>16</v>
      </c>
    </row>
    <row r="19" spans="1:13" ht="16.5" customHeight="1">
      <c r="A19" s="50"/>
      <c r="B19" s="20" t="s">
        <v>5</v>
      </c>
      <c r="C19" s="31"/>
      <c r="D19" s="32">
        <v>5</v>
      </c>
      <c r="E19" s="32"/>
      <c r="F19" s="32">
        <v>11</v>
      </c>
      <c r="G19" s="32">
        <v>24</v>
      </c>
      <c r="H19" s="32"/>
      <c r="I19" s="32"/>
      <c r="J19" s="32"/>
      <c r="K19" s="32"/>
      <c r="L19" s="32">
        <v>3</v>
      </c>
      <c r="M19" s="32">
        <v>43</v>
      </c>
    </row>
    <row r="20" spans="1:13" ht="16.5" customHeight="1">
      <c r="A20" s="49" t="s">
        <v>10</v>
      </c>
      <c r="B20" s="19" t="s">
        <v>17</v>
      </c>
      <c r="C20" s="29">
        <v>134</v>
      </c>
      <c r="D20" s="30">
        <v>111</v>
      </c>
      <c r="E20" s="30">
        <v>6</v>
      </c>
      <c r="F20" s="30">
        <v>20</v>
      </c>
      <c r="G20" s="30">
        <v>55</v>
      </c>
      <c r="H20" s="30">
        <v>8</v>
      </c>
      <c r="I20" s="30"/>
      <c r="J20" s="30"/>
      <c r="K20" s="30"/>
      <c r="L20" s="30"/>
      <c r="M20" s="30">
        <v>334</v>
      </c>
    </row>
    <row r="21" spans="1:13" ht="16.5" customHeight="1">
      <c r="A21" s="49"/>
      <c r="B21" s="19" t="s">
        <v>18</v>
      </c>
      <c r="C21" s="29">
        <v>93</v>
      </c>
      <c r="D21" s="30">
        <v>83</v>
      </c>
      <c r="E21" s="30">
        <v>6</v>
      </c>
      <c r="F21" s="30">
        <v>9</v>
      </c>
      <c r="G21" s="30">
        <v>9</v>
      </c>
      <c r="H21" s="30">
        <v>1</v>
      </c>
      <c r="I21" s="30"/>
      <c r="J21" s="30"/>
      <c r="K21" s="30"/>
      <c r="L21" s="30"/>
      <c r="M21" s="30">
        <v>201</v>
      </c>
    </row>
    <row r="22" spans="1:13" ht="16.5" customHeight="1">
      <c r="A22" s="49"/>
      <c r="B22" s="20" t="s">
        <v>5</v>
      </c>
      <c r="C22" s="31">
        <v>227</v>
      </c>
      <c r="D22" s="32">
        <v>194</v>
      </c>
      <c r="E22" s="32">
        <v>12</v>
      </c>
      <c r="F22" s="32">
        <v>29</v>
      </c>
      <c r="G22" s="32">
        <v>64</v>
      </c>
      <c r="H22" s="32">
        <v>9</v>
      </c>
      <c r="I22" s="32"/>
      <c r="J22" s="32"/>
      <c r="K22" s="32"/>
      <c r="L22" s="32"/>
      <c r="M22" s="32">
        <v>535</v>
      </c>
    </row>
    <row r="23" spans="1:13" ht="16.5" customHeight="1">
      <c r="A23" s="50" t="s">
        <v>11</v>
      </c>
      <c r="B23" s="19" t="s">
        <v>17</v>
      </c>
      <c r="C23" s="29">
        <v>79</v>
      </c>
      <c r="D23" s="30">
        <v>156</v>
      </c>
      <c r="E23" s="30">
        <v>9</v>
      </c>
      <c r="F23" s="30">
        <v>46</v>
      </c>
      <c r="G23" s="30">
        <v>81</v>
      </c>
      <c r="H23" s="30">
        <v>5</v>
      </c>
      <c r="I23" s="30"/>
      <c r="J23" s="30"/>
      <c r="K23" s="30">
        <v>2</v>
      </c>
      <c r="L23" s="30"/>
      <c r="M23" s="30">
        <v>378</v>
      </c>
    </row>
    <row r="24" spans="1:13" ht="16.5" customHeight="1">
      <c r="A24" s="50"/>
      <c r="B24" s="19" t="s">
        <v>18</v>
      </c>
      <c r="C24" s="29">
        <v>53</v>
      </c>
      <c r="D24" s="30">
        <v>77</v>
      </c>
      <c r="E24" s="30">
        <v>1</v>
      </c>
      <c r="F24" s="30">
        <v>62</v>
      </c>
      <c r="G24" s="30">
        <v>64</v>
      </c>
      <c r="H24" s="30">
        <v>8</v>
      </c>
      <c r="I24" s="30">
        <v>1</v>
      </c>
      <c r="J24" s="30"/>
      <c r="K24" s="30"/>
      <c r="L24" s="30">
        <v>3</v>
      </c>
      <c r="M24" s="30">
        <v>269</v>
      </c>
    </row>
    <row r="25" spans="1:13" ht="16.5" customHeight="1">
      <c r="A25" s="50"/>
      <c r="B25" s="20" t="s">
        <v>5</v>
      </c>
      <c r="C25" s="31">
        <v>132</v>
      </c>
      <c r="D25" s="32">
        <v>233</v>
      </c>
      <c r="E25" s="32">
        <v>10</v>
      </c>
      <c r="F25" s="32">
        <v>108</v>
      </c>
      <c r="G25" s="32">
        <v>145</v>
      </c>
      <c r="H25" s="32">
        <v>13</v>
      </c>
      <c r="I25" s="32">
        <v>1</v>
      </c>
      <c r="J25" s="32"/>
      <c r="K25" s="32">
        <v>2</v>
      </c>
      <c r="L25" s="32">
        <v>3</v>
      </c>
      <c r="M25" s="32">
        <v>647</v>
      </c>
    </row>
    <row r="26" spans="1:13" ht="16.5" customHeight="1">
      <c r="A26" s="49" t="s">
        <v>12</v>
      </c>
      <c r="B26" s="19" t="s">
        <v>17</v>
      </c>
      <c r="C26" s="29">
        <v>46</v>
      </c>
      <c r="D26" s="30">
        <v>58</v>
      </c>
      <c r="E26" s="30">
        <v>7</v>
      </c>
      <c r="F26" s="30">
        <v>15</v>
      </c>
      <c r="G26" s="30">
        <v>85</v>
      </c>
      <c r="H26" s="30">
        <v>5</v>
      </c>
      <c r="I26" s="30"/>
      <c r="J26" s="30"/>
      <c r="K26" s="30"/>
      <c r="L26" s="30">
        <v>6</v>
      </c>
      <c r="M26" s="30">
        <v>222</v>
      </c>
    </row>
    <row r="27" spans="1:13" ht="16.5" customHeight="1">
      <c r="A27" s="49"/>
      <c r="B27" s="19" t="s">
        <v>18</v>
      </c>
      <c r="C27" s="29">
        <v>22</v>
      </c>
      <c r="D27" s="30">
        <v>47</v>
      </c>
      <c r="E27" s="30">
        <v>4</v>
      </c>
      <c r="F27" s="30">
        <v>22</v>
      </c>
      <c r="G27" s="30">
        <v>68</v>
      </c>
      <c r="H27" s="30">
        <v>3</v>
      </c>
      <c r="I27" s="30"/>
      <c r="J27" s="30"/>
      <c r="K27" s="30"/>
      <c r="L27" s="30">
        <v>2</v>
      </c>
      <c r="M27" s="30">
        <v>168</v>
      </c>
    </row>
    <row r="28" spans="1:13" ht="16.5" customHeight="1">
      <c r="A28" s="49"/>
      <c r="B28" s="20" t="s">
        <v>5</v>
      </c>
      <c r="C28" s="31">
        <v>68</v>
      </c>
      <c r="D28" s="32">
        <v>105</v>
      </c>
      <c r="E28" s="32">
        <v>11</v>
      </c>
      <c r="F28" s="32">
        <v>37</v>
      </c>
      <c r="G28" s="32">
        <v>153</v>
      </c>
      <c r="H28" s="32">
        <v>8</v>
      </c>
      <c r="I28" s="32"/>
      <c r="J28" s="32"/>
      <c r="K28" s="32"/>
      <c r="L28" s="32">
        <v>8</v>
      </c>
      <c r="M28" s="32">
        <v>390</v>
      </c>
    </row>
    <row r="29" spans="1:13" ht="16.5" customHeight="1">
      <c r="A29" s="50" t="s">
        <v>13</v>
      </c>
      <c r="B29" s="19" t="s">
        <v>17</v>
      </c>
      <c r="C29" s="29">
        <f>+C5+C8+C11+C14+C17+C20+C23+C26</f>
        <v>806</v>
      </c>
      <c r="D29" s="30">
        <f aca="true" t="shared" si="0" ref="D29:M29">+D5+D8+D11+D14+D17+D20+D23+D26</f>
        <v>928</v>
      </c>
      <c r="E29" s="30">
        <f t="shared" si="0"/>
        <v>59</v>
      </c>
      <c r="F29" s="30">
        <f t="shared" si="0"/>
        <v>250</v>
      </c>
      <c r="G29" s="30">
        <f t="shared" si="0"/>
        <v>639</v>
      </c>
      <c r="H29" s="30">
        <f t="shared" si="0"/>
        <v>75</v>
      </c>
      <c r="I29" s="30">
        <f t="shared" si="0"/>
        <v>0</v>
      </c>
      <c r="J29" s="30">
        <f t="shared" si="0"/>
        <v>0</v>
      </c>
      <c r="K29" s="30">
        <f t="shared" si="0"/>
        <v>2</v>
      </c>
      <c r="L29" s="30">
        <f t="shared" si="0"/>
        <v>33</v>
      </c>
      <c r="M29" s="30">
        <f t="shared" si="0"/>
        <v>2792</v>
      </c>
    </row>
    <row r="30" spans="1:13" ht="16.5" customHeight="1">
      <c r="A30" s="50"/>
      <c r="B30" s="19" t="s">
        <v>18</v>
      </c>
      <c r="C30" s="29">
        <f aca="true" t="shared" si="1" ref="C30:M30">+C6+C9+C12+C15+C18+C21+C24+C27</f>
        <v>583</v>
      </c>
      <c r="D30" s="30">
        <f t="shared" si="1"/>
        <v>686</v>
      </c>
      <c r="E30" s="30">
        <f t="shared" si="1"/>
        <v>28</v>
      </c>
      <c r="F30" s="30">
        <f t="shared" si="1"/>
        <v>301</v>
      </c>
      <c r="G30" s="30">
        <f t="shared" si="1"/>
        <v>422</v>
      </c>
      <c r="H30" s="30">
        <f t="shared" si="1"/>
        <v>53</v>
      </c>
      <c r="I30" s="30">
        <f t="shared" si="1"/>
        <v>1</v>
      </c>
      <c r="J30" s="30">
        <f t="shared" si="1"/>
        <v>1</v>
      </c>
      <c r="K30" s="30">
        <f t="shared" si="1"/>
        <v>0</v>
      </c>
      <c r="L30" s="30">
        <f t="shared" si="1"/>
        <v>20</v>
      </c>
      <c r="M30" s="30">
        <f t="shared" si="1"/>
        <v>2095</v>
      </c>
    </row>
    <row r="31" spans="1:13" ht="16.5" customHeight="1">
      <c r="A31" s="50"/>
      <c r="B31" s="20" t="s">
        <v>5</v>
      </c>
      <c r="C31" s="33">
        <f aca="true" t="shared" si="2" ref="C31:M31">+C7+C10+C13+C16+C19+C22+C25+C28</f>
        <v>1389</v>
      </c>
      <c r="D31" s="34">
        <f t="shared" si="2"/>
        <v>1614</v>
      </c>
      <c r="E31" s="34">
        <f t="shared" si="2"/>
        <v>87</v>
      </c>
      <c r="F31" s="34">
        <f t="shared" si="2"/>
        <v>551</v>
      </c>
      <c r="G31" s="34">
        <f t="shared" si="2"/>
        <v>1061</v>
      </c>
      <c r="H31" s="34">
        <f t="shared" si="2"/>
        <v>128</v>
      </c>
      <c r="I31" s="34">
        <f t="shared" si="2"/>
        <v>1</v>
      </c>
      <c r="J31" s="34">
        <f t="shared" si="2"/>
        <v>1</v>
      </c>
      <c r="K31" s="34">
        <f t="shared" si="2"/>
        <v>2</v>
      </c>
      <c r="L31" s="34">
        <f t="shared" si="2"/>
        <v>53</v>
      </c>
      <c r="M31" s="34">
        <f t="shared" si="2"/>
        <v>4887</v>
      </c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2" t="s">
        <v>119</v>
      </c>
      <c r="B33" s="21"/>
      <c r="C33" s="21"/>
      <c r="D33" s="21"/>
      <c r="E33" s="21"/>
      <c r="F33" s="21"/>
      <c r="G33" s="21"/>
      <c r="H33" s="21"/>
      <c r="I33" s="21"/>
    </row>
  </sheetData>
  <sheetProtection selectLockedCells="1" selectUnlockedCells="1"/>
  <mergeCells count="13">
    <mergeCell ref="A14:A16"/>
    <mergeCell ref="A29:A31"/>
    <mergeCell ref="A17:A19"/>
    <mergeCell ref="A20:A22"/>
    <mergeCell ref="A23:A25"/>
    <mergeCell ref="A26:A28"/>
    <mergeCell ref="A2:B2"/>
    <mergeCell ref="A4:B4"/>
    <mergeCell ref="A5:A7"/>
    <mergeCell ref="A1:I1"/>
    <mergeCell ref="A8:A10"/>
    <mergeCell ref="A11:A13"/>
    <mergeCell ref="A3:B3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75" r:id="rId2"/>
  <headerFooter alignWithMargins="0">
    <oddHeader>&amp;L&amp;G&amp;RBecas y ayudas al estudio
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zoomScale="85" zoomScaleNormal="85" zoomScalePageLayoutView="0" workbookViewId="0" topLeftCell="A10">
      <selection activeCell="F22" sqref="F22"/>
    </sheetView>
  </sheetViews>
  <sheetFormatPr defaultColWidth="11.421875" defaultRowHeight="12.75"/>
  <cols>
    <col min="2" max="2" width="18.28125" style="0" customWidth="1"/>
    <col min="3" max="4" width="14.00390625" style="0" customWidth="1"/>
    <col min="5" max="5" width="13.140625" style="0" customWidth="1"/>
    <col min="6" max="6" width="15.57421875" style="0" customWidth="1"/>
    <col min="7" max="7" width="15.421875" style="0" customWidth="1"/>
    <col min="8" max="8" width="18.28125" style="0" customWidth="1"/>
    <col min="9" max="9" width="18.8515625" style="0" customWidth="1"/>
    <col min="10" max="10" width="18.421875" style="0" customWidth="1"/>
    <col min="11" max="11" width="16.00390625" style="0" customWidth="1"/>
    <col min="12" max="12" width="13.140625" style="0" customWidth="1"/>
    <col min="13" max="13" width="12.28125" style="0" customWidth="1"/>
  </cols>
  <sheetData>
    <row r="1" spans="1:8" ht="15">
      <c r="A1" s="53" t="s">
        <v>62</v>
      </c>
      <c r="B1" s="53"/>
      <c r="C1" s="53"/>
      <c r="D1" s="53"/>
      <c r="E1" s="53"/>
      <c r="F1" s="53"/>
      <c r="G1" s="53"/>
      <c r="H1" s="53"/>
    </row>
    <row r="2" spans="1:8" ht="12.75">
      <c r="A2" s="51" t="s">
        <v>2</v>
      </c>
      <c r="B2" s="51"/>
      <c r="C2" s="16"/>
      <c r="D2" s="16"/>
      <c r="E2" s="16"/>
      <c r="F2" s="16"/>
      <c r="G2" s="16"/>
      <c r="H2" s="16"/>
    </row>
    <row r="3" spans="1:13" ht="57.75" customHeight="1">
      <c r="A3" s="52" t="s">
        <v>122</v>
      </c>
      <c r="B3" s="52"/>
      <c r="C3" s="23" t="s">
        <v>32</v>
      </c>
      <c r="D3" s="18" t="s">
        <v>34</v>
      </c>
      <c r="E3" s="23" t="s">
        <v>33</v>
      </c>
      <c r="F3" s="18" t="s">
        <v>16</v>
      </c>
      <c r="G3" s="23" t="s">
        <v>58</v>
      </c>
      <c r="H3" s="18" t="s">
        <v>59</v>
      </c>
      <c r="I3" s="23" t="s">
        <v>64</v>
      </c>
      <c r="J3" s="18" t="s">
        <v>65</v>
      </c>
      <c r="K3" s="23" t="s">
        <v>110</v>
      </c>
      <c r="L3" s="18" t="s">
        <v>37</v>
      </c>
      <c r="M3" s="24" t="s">
        <v>5</v>
      </c>
    </row>
    <row r="4" spans="1:13" ht="16.5" customHeight="1">
      <c r="A4" s="50" t="s">
        <v>3</v>
      </c>
      <c r="B4" s="19" t="s">
        <v>4</v>
      </c>
      <c r="C4" s="29">
        <v>160</v>
      </c>
      <c r="D4" s="30">
        <v>159</v>
      </c>
      <c r="E4" s="30">
        <v>32</v>
      </c>
      <c r="F4" s="29">
        <v>111</v>
      </c>
      <c r="G4" s="30">
        <v>160</v>
      </c>
      <c r="H4" s="29">
        <v>26</v>
      </c>
      <c r="I4" s="29"/>
      <c r="J4" s="30"/>
      <c r="K4" s="29"/>
      <c r="L4" s="29">
        <v>14</v>
      </c>
      <c r="M4" s="29">
        <v>662</v>
      </c>
    </row>
    <row r="5" spans="1:13" ht="16.5" customHeight="1">
      <c r="A5" s="50"/>
      <c r="B5" s="19" t="s">
        <v>106</v>
      </c>
      <c r="C5" s="29">
        <v>1</v>
      </c>
      <c r="D5" s="30">
        <v>6</v>
      </c>
      <c r="E5" s="30">
        <v>1</v>
      </c>
      <c r="F5" s="29"/>
      <c r="G5" s="30">
        <v>14</v>
      </c>
      <c r="H5" s="29"/>
      <c r="I5" s="29"/>
      <c r="J5" s="30"/>
      <c r="K5" s="29"/>
      <c r="L5" s="29"/>
      <c r="M5" s="29">
        <v>22</v>
      </c>
    </row>
    <row r="6" spans="1:13" ht="16.5" customHeight="1">
      <c r="A6" s="50"/>
      <c r="B6" s="19" t="s">
        <v>107</v>
      </c>
      <c r="C6" s="29"/>
      <c r="D6" s="30"/>
      <c r="E6" s="30"/>
      <c r="F6" s="29"/>
      <c r="G6" s="30"/>
      <c r="H6" s="29"/>
      <c r="I6" s="29"/>
      <c r="J6" s="30"/>
      <c r="K6" s="29"/>
      <c r="L6" s="29"/>
      <c r="M6" s="29"/>
    </row>
    <row r="7" spans="1:13" ht="16.5" customHeight="1">
      <c r="A7" s="50"/>
      <c r="B7" s="20" t="s">
        <v>5</v>
      </c>
      <c r="C7" s="31">
        <v>161</v>
      </c>
      <c r="D7" s="32">
        <v>165</v>
      </c>
      <c r="E7" s="32">
        <v>33</v>
      </c>
      <c r="F7" s="31">
        <v>111</v>
      </c>
      <c r="G7" s="32">
        <v>174</v>
      </c>
      <c r="H7" s="31">
        <v>26</v>
      </c>
      <c r="I7" s="31"/>
      <c r="J7" s="32"/>
      <c r="K7" s="31"/>
      <c r="L7" s="31">
        <v>14</v>
      </c>
      <c r="M7" s="31">
        <v>684</v>
      </c>
    </row>
    <row r="8" spans="1:13" ht="16.5" customHeight="1">
      <c r="A8" s="49" t="s">
        <v>6</v>
      </c>
      <c r="B8" s="19" t="s">
        <v>4</v>
      </c>
      <c r="C8" s="29">
        <v>113</v>
      </c>
      <c r="D8" s="30">
        <v>205</v>
      </c>
      <c r="E8" s="30">
        <v>3</v>
      </c>
      <c r="F8" s="29">
        <v>77</v>
      </c>
      <c r="G8" s="30">
        <v>177</v>
      </c>
      <c r="H8" s="29">
        <v>30</v>
      </c>
      <c r="I8" s="29"/>
      <c r="J8" s="30"/>
      <c r="K8" s="29"/>
      <c r="L8" s="29">
        <v>9</v>
      </c>
      <c r="M8" s="29">
        <v>614</v>
      </c>
    </row>
    <row r="9" spans="1:13" ht="16.5" customHeight="1">
      <c r="A9" s="49"/>
      <c r="B9" s="19" t="s">
        <v>106</v>
      </c>
      <c r="C9" s="29">
        <v>53</v>
      </c>
      <c r="D9" s="30">
        <v>74</v>
      </c>
      <c r="E9" s="30"/>
      <c r="F9" s="29">
        <v>3</v>
      </c>
      <c r="G9" s="30">
        <v>32</v>
      </c>
      <c r="H9" s="29">
        <v>3</v>
      </c>
      <c r="I9" s="29"/>
      <c r="J9" s="30"/>
      <c r="K9" s="29"/>
      <c r="L9" s="29"/>
      <c r="M9" s="29">
        <v>165</v>
      </c>
    </row>
    <row r="10" spans="1:13" ht="16.5" customHeight="1">
      <c r="A10" s="49"/>
      <c r="B10" s="19" t="s">
        <v>107</v>
      </c>
      <c r="C10" s="29"/>
      <c r="D10" s="30"/>
      <c r="E10" s="30"/>
      <c r="F10" s="29"/>
      <c r="G10" s="30"/>
      <c r="H10" s="29"/>
      <c r="I10" s="29"/>
      <c r="J10" s="30"/>
      <c r="K10" s="29"/>
      <c r="L10" s="29"/>
      <c r="M10" s="29"/>
    </row>
    <row r="11" spans="1:13" ht="16.5" customHeight="1">
      <c r="A11" s="49"/>
      <c r="B11" s="20" t="s">
        <v>5</v>
      </c>
      <c r="C11" s="31">
        <v>166</v>
      </c>
      <c r="D11" s="32">
        <v>279</v>
      </c>
      <c r="E11" s="32">
        <v>3</v>
      </c>
      <c r="F11" s="31">
        <v>80</v>
      </c>
      <c r="G11" s="32">
        <v>209</v>
      </c>
      <c r="H11" s="31">
        <v>33</v>
      </c>
      <c r="I11" s="31"/>
      <c r="J11" s="32"/>
      <c r="K11" s="31"/>
      <c r="L11" s="31">
        <v>9</v>
      </c>
      <c r="M11" s="31">
        <v>779</v>
      </c>
    </row>
    <row r="12" spans="1:13" ht="16.5" customHeight="1">
      <c r="A12" s="50" t="s">
        <v>7</v>
      </c>
      <c r="B12" s="19" t="s">
        <v>4</v>
      </c>
      <c r="C12" s="29">
        <v>184</v>
      </c>
      <c r="D12" s="30">
        <v>152</v>
      </c>
      <c r="E12" s="30">
        <v>4</v>
      </c>
      <c r="F12" s="29">
        <v>75</v>
      </c>
      <c r="G12" s="30">
        <v>162</v>
      </c>
      <c r="H12" s="29">
        <v>25</v>
      </c>
      <c r="I12" s="29"/>
      <c r="J12" s="30"/>
      <c r="K12" s="29"/>
      <c r="L12" s="29">
        <v>8</v>
      </c>
      <c r="M12" s="29">
        <v>610</v>
      </c>
    </row>
    <row r="13" spans="1:13" ht="16.5" customHeight="1">
      <c r="A13" s="50"/>
      <c r="B13" s="19" t="s">
        <v>106</v>
      </c>
      <c r="C13" s="29">
        <v>6</v>
      </c>
      <c r="D13" s="30">
        <v>3</v>
      </c>
      <c r="E13" s="30"/>
      <c r="F13" s="29">
        <v>3</v>
      </c>
      <c r="G13" s="30">
        <v>29</v>
      </c>
      <c r="H13" s="29">
        <v>3</v>
      </c>
      <c r="I13" s="29"/>
      <c r="J13" s="30"/>
      <c r="K13" s="29"/>
      <c r="L13" s="29"/>
      <c r="M13" s="29">
        <v>44</v>
      </c>
    </row>
    <row r="14" spans="1:13" ht="16.5" customHeight="1">
      <c r="A14" s="50"/>
      <c r="B14" s="19" t="s">
        <v>107</v>
      </c>
      <c r="C14" s="29"/>
      <c r="D14" s="30"/>
      <c r="E14" s="30"/>
      <c r="F14" s="29">
        <v>3</v>
      </c>
      <c r="G14" s="30"/>
      <c r="H14" s="29"/>
      <c r="I14" s="29"/>
      <c r="J14" s="30"/>
      <c r="K14" s="29"/>
      <c r="L14" s="29"/>
      <c r="M14" s="29">
        <v>3</v>
      </c>
    </row>
    <row r="15" spans="1:13" ht="16.5" customHeight="1">
      <c r="A15" s="50"/>
      <c r="B15" s="20" t="s">
        <v>5</v>
      </c>
      <c r="C15" s="31">
        <v>190</v>
      </c>
      <c r="D15" s="32">
        <v>155</v>
      </c>
      <c r="E15" s="32">
        <v>4</v>
      </c>
      <c r="F15" s="31">
        <v>81</v>
      </c>
      <c r="G15" s="32">
        <v>191</v>
      </c>
      <c r="H15" s="31">
        <v>28</v>
      </c>
      <c r="I15" s="31"/>
      <c r="J15" s="32"/>
      <c r="K15" s="31"/>
      <c r="L15" s="31">
        <v>8</v>
      </c>
      <c r="M15" s="31">
        <v>657</v>
      </c>
    </row>
    <row r="16" spans="1:13" ht="16.5" customHeight="1">
      <c r="A16" s="49" t="s">
        <v>8</v>
      </c>
      <c r="B16" s="19" t="s">
        <v>4</v>
      </c>
      <c r="C16" s="29">
        <v>317</v>
      </c>
      <c r="D16" s="30">
        <v>340</v>
      </c>
      <c r="E16" s="30">
        <v>3</v>
      </c>
      <c r="F16" s="29">
        <v>89</v>
      </c>
      <c r="G16" s="30">
        <v>80</v>
      </c>
      <c r="H16" s="29">
        <v>9</v>
      </c>
      <c r="I16" s="29"/>
      <c r="J16" s="30">
        <v>1</v>
      </c>
      <c r="K16" s="29"/>
      <c r="L16" s="29">
        <v>8</v>
      </c>
      <c r="M16" s="29">
        <v>847</v>
      </c>
    </row>
    <row r="17" spans="1:13" ht="16.5" customHeight="1">
      <c r="A17" s="49"/>
      <c r="B17" s="19" t="s">
        <v>106</v>
      </c>
      <c r="C17" s="29">
        <v>128</v>
      </c>
      <c r="D17" s="30">
        <v>138</v>
      </c>
      <c r="E17" s="30">
        <v>11</v>
      </c>
      <c r="F17" s="29">
        <v>4</v>
      </c>
      <c r="G17" s="30">
        <v>21</v>
      </c>
      <c r="H17" s="29"/>
      <c r="I17" s="29"/>
      <c r="J17" s="30"/>
      <c r="K17" s="29"/>
      <c r="L17" s="29"/>
      <c r="M17" s="29">
        <v>302</v>
      </c>
    </row>
    <row r="18" spans="1:13" ht="16.5" customHeight="1">
      <c r="A18" s="49"/>
      <c r="B18" s="19" t="s">
        <v>107</v>
      </c>
      <c r="C18" s="29"/>
      <c r="D18" s="30"/>
      <c r="E18" s="30"/>
      <c r="F18" s="29">
        <v>1</v>
      </c>
      <c r="G18" s="30"/>
      <c r="H18" s="29">
        <v>2</v>
      </c>
      <c r="I18" s="29"/>
      <c r="J18" s="30"/>
      <c r="K18" s="29"/>
      <c r="L18" s="29"/>
      <c r="M18" s="29">
        <v>3</v>
      </c>
    </row>
    <row r="19" spans="1:13" ht="16.5" customHeight="1">
      <c r="A19" s="49"/>
      <c r="B19" s="20" t="s">
        <v>5</v>
      </c>
      <c r="C19" s="31">
        <v>445</v>
      </c>
      <c r="D19" s="32">
        <v>478</v>
      </c>
      <c r="E19" s="32">
        <v>14</v>
      </c>
      <c r="F19" s="31">
        <v>94</v>
      </c>
      <c r="G19" s="32">
        <v>101</v>
      </c>
      <c r="H19" s="31">
        <v>11</v>
      </c>
      <c r="I19" s="31"/>
      <c r="J19" s="32">
        <v>1</v>
      </c>
      <c r="K19" s="31"/>
      <c r="L19" s="31">
        <v>8</v>
      </c>
      <c r="M19" s="31">
        <v>1152</v>
      </c>
    </row>
    <row r="20" spans="1:13" ht="16.5" customHeight="1">
      <c r="A20" s="50" t="s">
        <v>9</v>
      </c>
      <c r="B20" s="19" t="s">
        <v>4</v>
      </c>
      <c r="C20" s="29"/>
      <c r="D20" s="30">
        <v>5</v>
      </c>
      <c r="E20" s="30"/>
      <c r="F20" s="29">
        <v>11</v>
      </c>
      <c r="G20" s="30">
        <v>24</v>
      </c>
      <c r="H20" s="29"/>
      <c r="I20" s="29"/>
      <c r="J20" s="30"/>
      <c r="K20" s="29"/>
      <c r="L20" s="29">
        <v>3</v>
      </c>
      <c r="M20" s="29">
        <v>43</v>
      </c>
    </row>
    <row r="21" spans="1:13" ht="16.5" customHeight="1">
      <c r="A21" s="50"/>
      <c r="B21" s="19" t="s">
        <v>106</v>
      </c>
      <c r="C21" s="29"/>
      <c r="D21" s="30"/>
      <c r="E21" s="30"/>
      <c r="F21" s="29"/>
      <c r="G21" s="30"/>
      <c r="H21" s="29"/>
      <c r="I21" s="29"/>
      <c r="J21" s="30"/>
      <c r="K21" s="29"/>
      <c r="L21" s="29"/>
      <c r="M21" s="29"/>
    </row>
    <row r="22" spans="1:13" ht="16.5" customHeight="1">
      <c r="A22" s="50"/>
      <c r="B22" s="19" t="s">
        <v>107</v>
      </c>
      <c r="C22" s="29"/>
      <c r="D22" s="30"/>
      <c r="E22" s="30"/>
      <c r="F22" s="29"/>
      <c r="G22" s="30"/>
      <c r="H22" s="29"/>
      <c r="I22" s="29"/>
      <c r="J22" s="30"/>
      <c r="K22" s="29"/>
      <c r="L22" s="29"/>
      <c r="M22" s="29"/>
    </row>
    <row r="23" spans="1:13" ht="16.5" customHeight="1">
      <c r="A23" s="50"/>
      <c r="B23" s="20" t="s">
        <v>5</v>
      </c>
      <c r="C23" s="31"/>
      <c r="D23" s="32">
        <v>5</v>
      </c>
      <c r="E23" s="32"/>
      <c r="F23" s="31">
        <v>11</v>
      </c>
      <c r="G23" s="32">
        <v>24</v>
      </c>
      <c r="H23" s="31"/>
      <c r="I23" s="31"/>
      <c r="J23" s="32"/>
      <c r="K23" s="31"/>
      <c r="L23" s="31">
        <v>3</v>
      </c>
      <c r="M23" s="31">
        <v>43</v>
      </c>
    </row>
    <row r="24" spans="1:13" ht="16.5" customHeight="1">
      <c r="A24" s="49" t="s">
        <v>10</v>
      </c>
      <c r="B24" s="19" t="s">
        <v>4</v>
      </c>
      <c r="C24" s="29">
        <v>153</v>
      </c>
      <c r="D24" s="30">
        <v>111</v>
      </c>
      <c r="E24" s="30">
        <v>2</v>
      </c>
      <c r="F24" s="29">
        <v>28</v>
      </c>
      <c r="G24" s="30">
        <v>41</v>
      </c>
      <c r="H24" s="29">
        <v>9</v>
      </c>
      <c r="I24" s="29"/>
      <c r="J24" s="30"/>
      <c r="K24" s="29"/>
      <c r="L24" s="29"/>
      <c r="M24" s="29">
        <v>344</v>
      </c>
    </row>
    <row r="25" spans="1:13" ht="16.5" customHeight="1">
      <c r="A25" s="49"/>
      <c r="B25" s="19" t="s">
        <v>106</v>
      </c>
      <c r="C25" s="29">
        <v>74</v>
      </c>
      <c r="D25" s="30">
        <v>83</v>
      </c>
      <c r="E25" s="30">
        <v>10</v>
      </c>
      <c r="F25" s="29">
        <v>1</v>
      </c>
      <c r="G25" s="30">
        <v>23</v>
      </c>
      <c r="H25" s="29"/>
      <c r="I25" s="29"/>
      <c r="J25" s="30"/>
      <c r="K25" s="29"/>
      <c r="L25" s="29"/>
      <c r="M25" s="29">
        <v>191</v>
      </c>
    </row>
    <row r="26" spans="1:13" ht="16.5" customHeight="1">
      <c r="A26" s="49"/>
      <c r="B26" s="19" t="s">
        <v>107</v>
      </c>
      <c r="C26" s="29"/>
      <c r="D26" s="30"/>
      <c r="E26" s="30"/>
      <c r="F26" s="29"/>
      <c r="G26" s="30"/>
      <c r="H26" s="29"/>
      <c r="I26" s="29"/>
      <c r="J26" s="30"/>
      <c r="K26" s="29"/>
      <c r="L26" s="29"/>
      <c r="M26" s="29"/>
    </row>
    <row r="27" spans="1:13" ht="16.5" customHeight="1">
      <c r="A27" s="49"/>
      <c r="B27" s="20" t="s">
        <v>5</v>
      </c>
      <c r="C27" s="31">
        <v>227</v>
      </c>
      <c r="D27" s="32">
        <v>194</v>
      </c>
      <c r="E27" s="32">
        <v>12</v>
      </c>
      <c r="F27" s="31">
        <v>29</v>
      </c>
      <c r="G27" s="32">
        <v>64</v>
      </c>
      <c r="H27" s="31">
        <v>9</v>
      </c>
      <c r="I27" s="31"/>
      <c r="J27" s="32"/>
      <c r="K27" s="31"/>
      <c r="L27" s="31"/>
      <c r="M27" s="31">
        <v>535</v>
      </c>
    </row>
    <row r="28" spans="1:13" ht="16.5" customHeight="1">
      <c r="A28" s="50" t="s">
        <v>11</v>
      </c>
      <c r="B28" s="19" t="s">
        <v>4</v>
      </c>
      <c r="C28" s="29">
        <v>109</v>
      </c>
      <c r="D28" s="30">
        <v>201</v>
      </c>
      <c r="E28" s="30">
        <v>1</v>
      </c>
      <c r="F28" s="29">
        <v>106</v>
      </c>
      <c r="G28" s="30">
        <v>124</v>
      </c>
      <c r="H28" s="29">
        <v>10</v>
      </c>
      <c r="I28" s="29">
        <v>1</v>
      </c>
      <c r="J28" s="30"/>
      <c r="K28" s="29">
        <v>2</v>
      </c>
      <c r="L28" s="29">
        <v>3</v>
      </c>
      <c r="M28" s="29">
        <v>557</v>
      </c>
    </row>
    <row r="29" spans="1:13" ht="16.5" customHeight="1">
      <c r="A29" s="50"/>
      <c r="B29" s="19" t="s">
        <v>106</v>
      </c>
      <c r="C29" s="29">
        <v>23</v>
      </c>
      <c r="D29" s="30">
        <v>32</v>
      </c>
      <c r="E29" s="30">
        <v>9</v>
      </c>
      <c r="F29" s="29">
        <v>1</v>
      </c>
      <c r="G29" s="30">
        <v>21</v>
      </c>
      <c r="H29" s="29">
        <v>2</v>
      </c>
      <c r="I29" s="29"/>
      <c r="J29" s="30"/>
      <c r="K29" s="29"/>
      <c r="L29" s="29"/>
      <c r="M29" s="29">
        <v>88</v>
      </c>
    </row>
    <row r="30" spans="1:13" ht="16.5" customHeight="1">
      <c r="A30" s="50"/>
      <c r="B30" s="19" t="s">
        <v>107</v>
      </c>
      <c r="C30" s="29"/>
      <c r="D30" s="30"/>
      <c r="E30" s="30"/>
      <c r="F30" s="29">
        <v>1</v>
      </c>
      <c r="G30" s="30"/>
      <c r="H30" s="29">
        <v>1</v>
      </c>
      <c r="I30" s="29"/>
      <c r="J30" s="30"/>
      <c r="K30" s="29"/>
      <c r="L30" s="29"/>
      <c r="M30" s="29">
        <v>2</v>
      </c>
    </row>
    <row r="31" spans="1:13" ht="16.5" customHeight="1">
      <c r="A31" s="50"/>
      <c r="B31" s="20" t="s">
        <v>5</v>
      </c>
      <c r="C31" s="31">
        <v>132</v>
      </c>
      <c r="D31" s="32">
        <v>233</v>
      </c>
      <c r="E31" s="32">
        <v>10</v>
      </c>
      <c r="F31" s="31">
        <v>108</v>
      </c>
      <c r="G31" s="32">
        <v>145</v>
      </c>
      <c r="H31" s="31">
        <v>13</v>
      </c>
      <c r="I31" s="31">
        <v>1</v>
      </c>
      <c r="J31" s="32"/>
      <c r="K31" s="31">
        <v>2</v>
      </c>
      <c r="L31" s="31">
        <v>3</v>
      </c>
      <c r="M31" s="31">
        <v>647</v>
      </c>
    </row>
    <row r="32" spans="1:13" ht="16.5" customHeight="1">
      <c r="A32" s="49" t="s">
        <v>12</v>
      </c>
      <c r="B32" s="19" t="s">
        <v>4</v>
      </c>
      <c r="C32" s="29">
        <v>68</v>
      </c>
      <c r="D32" s="30">
        <v>102</v>
      </c>
      <c r="E32" s="30"/>
      <c r="F32" s="29">
        <v>37</v>
      </c>
      <c r="G32" s="30">
        <v>147</v>
      </c>
      <c r="H32" s="29">
        <v>7</v>
      </c>
      <c r="I32" s="29"/>
      <c r="J32" s="30"/>
      <c r="K32" s="29"/>
      <c r="L32" s="29">
        <v>8</v>
      </c>
      <c r="M32" s="29">
        <v>369</v>
      </c>
    </row>
    <row r="33" spans="1:13" ht="16.5" customHeight="1">
      <c r="A33" s="49"/>
      <c r="B33" s="19" t="s">
        <v>106</v>
      </c>
      <c r="C33" s="29"/>
      <c r="D33" s="30">
        <v>3</v>
      </c>
      <c r="E33" s="30">
        <v>11</v>
      </c>
      <c r="F33" s="29"/>
      <c r="G33" s="30">
        <v>6</v>
      </c>
      <c r="H33" s="29">
        <v>1</v>
      </c>
      <c r="I33" s="29"/>
      <c r="J33" s="30"/>
      <c r="K33" s="29"/>
      <c r="L33" s="29"/>
      <c r="M33" s="29">
        <v>21</v>
      </c>
    </row>
    <row r="34" spans="1:13" ht="16.5" customHeight="1">
      <c r="A34" s="49"/>
      <c r="B34" s="19" t="s">
        <v>107</v>
      </c>
      <c r="C34" s="29"/>
      <c r="D34" s="30"/>
      <c r="E34" s="30"/>
      <c r="F34" s="29"/>
      <c r="G34" s="30"/>
      <c r="H34" s="29"/>
      <c r="I34" s="29"/>
      <c r="J34" s="30"/>
      <c r="K34" s="29"/>
      <c r="L34" s="29"/>
      <c r="M34" s="29"/>
    </row>
    <row r="35" spans="1:13" ht="16.5" customHeight="1">
      <c r="A35" s="49"/>
      <c r="B35" s="20" t="s">
        <v>5</v>
      </c>
      <c r="C35" s="31">
        <v>68</v>
      </c>
      <c r="D35" s="32">
        <v>105</v>
      </c>
      <c r="E35" s="32">
        <v>11</v>
      </c>
      <c r="F35" s="31">
        <v>37</v>
      </c>
      <c r="G35" s="32">
        <v>153</v>
      </c>
      <c r="H35" s="31">
        <v>8</v>
      </c>
      <c r="I35" s="31"/>
      <c r="J35" s="32"/>
      <c r="K35" s="31"/>
      <c r="L35" s="31">
        <v>8</v>
      </c>
      <c r="M35" s="31">
        <v>390</v>
      </c>
    </row>
    <row r="36" spans="1:13" ht="16.5" customHeight="1">
      <c r="A36" s="50" t="s">
        <v>13</v>
      </c>
      <c r="B36" s="19" t="s">
        <v>4</v>
      </c>
      <c r="C36" s="29">
        <f>+C4+C8+C12+C16+C20+C24+C28+C32</f>
        <v>1104</v>
      </c>
      <c r="D36" s="29">
        <f aca="true" t="shared" si="0" ref="D36:M36">+D4+D8+D12+D16+D20+D24+D28+D32</f>
        <v>1275</v>
      </c>
      <c r="E36" s="29">
        <f t="shared" si="0"/>
        <v>45</v>
      </c>
      <c r="F36" s="29">
        <f t="shared" si="0"/>
        <v>534</v>
      </c>
      <c r="G36" s="29">
        <f t="shared" si="0"/>
        <v>915</v>
      </c>
      <c r="H36" s="29">
        <f t="shared" si="0"/>
        <v>116</v>
      </c>
      <c r="I36" s="29">
        <f t="shared" si="0"/>
        <v>1</v>
      </c>
      <c r="J36" s="29">
        <f t="shared" si="0"/>
        <v>1</v>
      </c>
      <c r="K36" s="29">
        <f t="shared" si="0"/>
        <v>2</v>
      </c>
      <c r="L36" s="29">
        <f t="shared" si="0"/>
        <v>53</v>
      </c>
      <c r="M36" s="29">
        <f t="shared" si="0"/>
        <v>4046</v>
      </c>
    </row>
    <row r="37" spans="1:13" ht="16.5" customHeight="1">
      <c r="A37" s="50"/>
      <c r="B37" s="19" t="s">
        <v>106</v>
      </c>
      <c r="C37" s="29">
        <f aca="true" t="shared" si="1" ref="C37:M37">+C5+C9+C13+C17+C21+C25+C29+C33</f>
        <v>285</v>
      </c>
      <c r="D37" s="30">
        <f t="shared" si="1"/>
        <v>339</v>
      </c>
      <c r="E37" s="30">
        <f t="shared" si="1"/>
        <v>42</v>
      </c>
      <c r="F37" s="29">
        <f t="shared" si="1"/>
        <v>12</v>
      </c>
      <c r="G37" s="30">
        <f t="shared" si="1"/>
        <v>146</v>
      </c>
      <c r="H37" s="29">
        <f t="shared" si="1"/>
        <v>9</v>
      </c>
      <c r="I37" s="29">
        <f t="shared" si="1"/>
        <v>0</v>
      </c>
      <c r="J37" s="30">
        <f t="shared" si="1"/>
        <v>0</v>
      </c>
      <c r="K37" s="29">
        <f t="shared" si="1"/>
        <v>0</v>
      </c>
      <c r="L37" s="29">
        <f t="shared" si="1"/>
        <v>0</v>
      </c>
      <c r="M37" s="29">
        <f t="shared" si="1"/>
        <v>833</v>
      </c>
    </row>
    <row r="38" spans="1:13" ht="16.5" customHeight="1">
      <c r="A38" s="50"/>
      <c r="B38" s="19" t="s">
        <v>107</v>
      </c>
      <c r="C38" s="29">
        <f aca="true" t="shared" si="2" ref="C38:M38">+C6+C10+C14+C18+C22+C26+C30+C34</f>
        <v>0</v>
      </c>
      <c r="D38" s="30">
        <f t="shared" si="2"/>
        <v>0</v>
      </c>
      <c r="E38" s="30">
        <f t="shared" si="2"/>
        <v>0</v>
      </c>
      <c r="F38" s="29">
        <f t="shared" si="2"/>
        <v>5</v>
      </c>
      <c r="G38" s="30">
        <f t="shared" si="2"/>
        <v>0</v>
      </c>
      <c r="H38" s="29">
        <f t="shared" si="2"/>
        <v>3</v>
      </c>
      <c r="I38" s="29">
        <f t="shared" si="2"/>
        <v>0</v>
      </c>
      <c r="J38" s="30">
        <f t="shared" si="2"/>
        <v>0</v>
      </c>
      <c r="K38" s="29">
        <f t="shared" si="2"/>
        <v>0</v>
      </c>
      <c r="L38" s="29">
        <f t="shared" si="2"/>
        <v>0</v>
      </c>
      <c r="M38" s="29">
        <f t="shared" si="2"/>
        <v>8</v>
      </c>
    </row>
    <row r="39" spans="1:13" ht="16.5" customHeight="1">
      <c r="A39" s="50"/>
      <c r="B39" s="20" t="s">
        <v>5</v>
      </c>
      <c r="C39" s="33">
        <f aca="true" t="shared" si="3" ref="C39:M39">+C7+C11+C15+C19+C23+C27+C31+C35</f>
        <v>1389</v>
      </c>
      <c r="D39" s="34">
        <f t="shared" si="3"/>
        <v>1614</v>
      </c>
      <c r="E39" s="34">
        <f t="shared" si="3"/>
        <v>87</v>
      </c>
      <c r="F39" s="33">
        <f t="shared" si="3"/>
        <v>551</v>
      </c>
      <c r="G39" s="34">
        <f t="shared" si="3"/>
        <v>1061</v>
      </c>
      <c r="H39" s="33">
        <f t="shared" si="3"/>
        <v>128</v>
      </c>
      <c r="I39" s="33">
        <f t="shared" si="3"/>
        <v>1</v>
      </c>
      <c r="J39" s="34">
        <f t="shared" si="3"/>
        <v>1</v>
      </c>
      <c r="K39" s="33">
        <f t="shared" si="3"/>
        <v>2</v>
      </c>
      <c r="L39" s="33">
        <f t="shared" si="3"/>
        <v>53</v>
      </c>
      <c r="M39" s="33">
        <f t="shared" si="3"/>
        <v>4887</v>
      </c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2" t="s">
        <v>119</v>
      </c>
      <c r="B41" s="21"/>
      <c r="C41" s="21"/>
      <c r="D41" s="21"/>
      <c r="E41" s="21"/>
      <c r="F41" s="21"/>
      <c r="G41" s="21"/>
      <c r="H41" s="21"/>
    </row>
  </sheetData>
  <sheetProtection selectLockedCells="1" selectUnlockedCells="1"/>
  <mergeCells count="12">
    <mergeCell ref="A2:B2"/>
    <mergeCell ref="A3:B3"/>
    <mergeCell ref="A16:A19"/>
    <mergeCell ref="A4:A7"/>
    <mergeCell ref="A8:A11"/>
    <mergeCell ref="A12:A15"/>
    <mergeCell ref="A1:H1"/>
    <mergeCell ref="A36:A39"/>
    <mergeCell ref="A20:A23"/>
    <mergeCell ref="A24:A27"/>
    <mergeCell ref="A28:A31"/>
    <mergeCell ref="A32:A35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59" r:id="rId2"/>
  <headerFooter alignWithMargins="0">
    <oddHeader>&amp;L&amp;G&amp;RBecas y ayudas al estudio
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Zeros="0" zoomScale="85" zoomScaleNormal="85" zoomScalePageLayoutView="0" workbookViewId="0" topLeftCell="A1">
      <selection activeCell="G16" sqref="G16"/>
    </sheetView>
  </sheetViews>
  <sheetFormatPr defaultColWidth="11.421875" defaultRowHeight="12.75"/>
  <cols>
    <col min="2" max="2" width="18.421875" style="0" customWidth="1"/>
    <col min="3" max="12" width="13.7109375" style="0" customWidth="1"/>
  </cols>
  <sheetData>
    <row r="1" spans="1:9" ht="15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4" t="s">
        <v>42</v>
      </c>
      <c r="B2" s="54"/>
      <c r="C2" s="54"/>
      <c r="D2" s="54"/>
      <c r="E2" s="54"/>
      <c r="F2" s="54"/>
      <c r="G2" s="54"/>
      <c r="H2" s="54"/>
      <c r="I2" s="54"/>
    </row>
    <row r="3" spans="1:7" ht="12.75">
      <c r="A3" s="51" t="s">
        <v>2</v>
      </c>
      <c r="B3" s="51"/>
      <c r="C3" s="16"/>
      <c r="D3" s="16"/>
      <c r="E3" s="16"/>
      <c r="F3" s="16"/>
      <c r="G3" s="15"/>
    </row>
    <row r="4" spans="1:13" ht="60.75" customHeight="1">
      <c r="A4" s="52" t="s">
        <v>122</v>
      </c>
      <c r="B4" s="52"/>
      <c r="C4" s="23" t="s">
        <v>32</v>
      </c>
      <c r="D4" s="18" t="s">
        <v>34</v>
      </c>
      <c r="E4" s="23" t="s">
        <v>33</v>
      </c>
      <c r="F4" s="18" t="s">
        <v>16</v>
      </c>
      <c r="G4" s="23" t="s">
        <v>58</v>
      </c>
      <c r="H4" s="18" t="s">
        <v>59</v>
      </c>
      <c r="I4" s="23" t="s">
        <v>64</v>
      </c>
      <c r="J4" s="18" t="s">
        <v>65</v>
      </c>
      <c r="K4" s="23" t="s">
        <v>110</v>
      </c>
      <c r="L4" s="18" t="s">
        <v>37</v>
      </c>
      <c r="M4" s="24" t="s">
        <v>5</v>
      </c>
    </row>
    <row r="5" spans="1:13" ht="16.5" customHeight="1">
      <c r="A5" s="50" t="s">
        <v>3</v>
      </c>
      <c r="B5" s="19" t="s">
        <v>4</v>
      </c>
      <c r="C5" s="29">
        <v>240000</v>
      </c>
      <c r="D5" s="30">
        <v>238500</v>
      </c>
      <c r="E5" s="30">
        <v>48000</v>
      </c>
      <c r="F5" s="30">
        <v>166050</v>
      </c>
      <c r="G5" s="29">
        <v>239850</v>
      </c>
      <c r="H5" s="29">
        <v>39000</v>
      </c>
      <c r="I5" s="30"/>
      <c r="J5" s="30"/>
      <c r="K5" s="30"/>
      <c r="L5" s="30">
        <v>21000</v>
      </c>
      <c r="M5" s="30">
        <v>992400</v>
      </c>
    </row>
    <row r="6" spans="1:13" ht="16.5" customHeight="1">
      <c r="A6" s="50"/>
      <c r="B6" s="19" t="s">
        <v>106</v>
      </c>
      <c r="C6" s="29">
        <v>1500</v>
      </c>
      <c r="D6" s="30">
        <v>9000</v>
      </c>
      <c r="E6" s="30">
        <v>1500</v>
      </c>
      <c r="F6" s="30"/>
      <c r="G6" s="29">
        <v>21000</v>
      </c>
      <c r="H6" s="29"/>
      <c r="I6" s="30"/>
      <c r="J6" s="30"/>
      <c r="K6" s="30"/>
      <c r="L6" s="30"/>
      <c r="M6" s="30">
        <v>33000</v>
      </c>
    </row>
    <row r="7" spans="1:13" ht="16.5" customHeight="1">
      <c r="A7" s="50"/>
      <c r="B7" s="19" t="s">
        <v>107</v>
      </c>
      <c r="C7" s="29"/>
      <c r="D7" s="30"/>
      <c r="E7" s="30"/>
      <c r="F7" s="30"/>
      <c r="G7" s="29"/>
      <c r="H7" s="29"/>
      <c r="I7" s="30"/>
      <c r="J7" s="30"/>
      <c r="K7" s="30"/>
      <c r="L7" s="30"/>
      <c r="M7" s="30"/>
    </row>
    <row r="8" spans="1:13" ht="16.5" customHeight="1">
      <c r="A8" s="50"/>
      <c r="B8" s="20" t="s">
        <v>5</v>
      </c>
      <c r="C8" s="31">
        <v>241500</v>
      </c>
      <c r="D8" s="32">
        <v>247500</v>
      </c>
      <c r="E8" s="32">
        <v>49500</v>
      </c>
      <c r="F8" s="32">
        <v>166050</v>
      </c>
      <c r="G8" s="31">
        <v>260850</v>
      </c>
      <c r="H8" s="31">
        <v>39000</v>
      </c>
      <c r="I8" s="32"/>
      <c r="J8" s="32"/>
      <c r="K8" s="32"/>
      <c r="L8" s="32">
        <v>21000</v>
      </c>
      <c r="M8" s="32">
        <v>1025400</v>
      </c>
    </row>
    <row r="9" spans="1:13" ht="16.5" customHeight="1">
      <c r="A9" s="49" t="s">
        <v>6</v>
      </c>
      <c r="B9" s="19" t="s">
        <v>4</v>
      </c>
      <c r="C9" s="29">
        <v>169500</v>
      </c>
      <c r="D9" s="30">
        <v>307500</v>
      </c>
      <c r="E9" s="30">
        <v>4500</v>
      </c>
      <c r="F9" s="30">
        <v>115500</v>
      </c>
      <c r="G9" s="29">
        <v>265350</v>
      </c>
      <c r="H9" s="29">
        <v>44850</v>
      </c>
      <c r="I9" s="30"/>
      <c r="J9" s="30"/>
      <c r="K9" s="30"/>
      <c r="L9" s="30">
        <v>13500</v>
      </c>
      <c r="M9" s="30">
        <v>920700</v>
      </c>
    </row>
    <row r="10" spans="1:13" ht="16.5" customHeight="1">
      <c r="A10" s="49"/>
      <c r="B10" s="19" t="s">
        <v>106</v>
      </c>
      <c r="C10" s="29">
        <v>79500</v>
      </c>
      <c r="D10" s="30">
        <v>111000</v>
      </c>
      <c r="E10" s="30"/>
      <c r="F10" s="30">
        <v>4500</v>
      </c>
      <c r="G10" s="29">
        <v>48000</v>
      </c>
      <c r="H10" s="29">
        <v>4500</v>
      </c>
      <c r="I10" s="30"/>
      <c r="J10" s="30"/>
      <c r="K10" s="30"/>
      <c r="L10" s="30"/>
      <c r="M10" s="30">
        <v>247500</v>
      </c>
    </row>
    <row r="11" spans="1:13" ht="16.5" customHeight="1">
      <c r="A11" s="49"/>
      <c r="B11" s="19" t="s">
        <v>107</v>
      </c>
      <c r="C11" s="29"/>
      <c r="D11" s="30"/>
      <c r="E11" s="30"/>
      <c r="F11" s="30"/>
      <c r="G11" s="29"/>
      <c r="H11" s="29"/>
      <c r="I11" s="30"/>
      <c r="J11" s="30"/>
      <c r="K11" s="30"/>
      <c r="L11" s="30"/>
      <c r="M11" s="30"/>
    </row>
    <row r="12" spans="1:13" ht="16.5" customHeight="1">
      <c r="A12" s="49"/>
      <c r="B12" s="20" t="s">
        <v>5</v>
      </c>
      <c r="C12" s="31">
        <v>249000</v>
      </c>
      <c r="D12" s="32">
        <v>418500</v>
      </c>
      <c r="E12" s="32">
        <v>4500</v>
      </c>
      <c r="F12" s="32">
        <v>120000</v>
      </c>
      <c r="G12" s="31">
        <v>313350</v>
      </c>
      <c r="H12" s="31">
        <v>49350</v>
      </c>
      <c r="I12" s="32"/>
      <c r="J12" s="32"/>
      <c r="K12" s="32"/>
      <c r="L12" s="32">
        <v>13500</v>
      </c>
      <c r="M12" s="32">
        <v>1168200</v>
      </c>
    </row>
    <row r="13" spans="1:13" ht="16.5" customHeight="1">
      <c r="A13" s="50" t="s">
        <v>7</v>
      </c>
      <c r="B13" s="19" t="s">
        <v>4</v>
      </c>
      <c r="C13" s="29">
        <v>276000</v>
      </c>
      <c r="D13" s="30">
        <v>228000</v>
      </c>
      <c r="E13" s="30">
        <v>6000</v>
      </c>
      <c r="F13" s="30">
        <v>112500</v>
      </c>
      <c r="G13" s="29">
        <v>242550</v>
      </c>
      <c r="H13" s="29">
        <v>37500</v>
      </c>
      <c r="I13" s="30"/>
      <c r="J13" s="30"/>
      <c r="K13" s="30"/>
      <c r="L13" s="30">
        <v>12000</v>
      </c>
      <c r="M13" s="30">
        <v>914550</v>
      </c>
    </row>
    <row r="14" spans="1:13" ht="16.5" customHeight="1">
      <c r="A14" s="50"/>
      <c r="B14" s="19" t="s">
        <v>106</v>
      </c>
      <c r="C14" s="29">
        <v>9000</v>
      </c>
      <c r="D14" s="30">
        <v>4500</v>
      </c>
      <c r="E14" s="30"/>
      <c r="F14" s="30">
        <v>4500</v>
      </c>
      <c r="G14" s="29">
        <v>43500</v>
      </c>
      <c r="H14" s="29">
        <v>4500</v>
      </c>
      <c r="I14" s="30"/>
      <c r="J14" s="30"/>
      <c r="K14" s="30"/>
      <c r="L14" s="30"/>
      <c r="M14" s="30">
        <v>66000</v>
      </c>
    </row>
    <row r="15" spans="1:13" ht="16.5" customHeight="1">
      <c r="A15" s="50"/>
      <c r="B15" s="19" t="s">
        <v>107</v>
      </c>
      <c r="C15" s="29"/>
      <c r="D15" s="30"/>
      <c r="E15" s="30"/>
      <c r="F15" s="30">
        <v>4500</v>
      </c>
      <c r="G15" s="29"/>
      <c r="H15" s="29"/>
      <c r="I15" s="30"/>
      <c r="J15" s="30"/>
      <c r="K15" s="30"/>
      <c r="L15" s="30"/>
      <c r="M15" s="30">
        <v>4500</v>
      </c>
    </row>
    <row r="16" spans="1:13" ht="16.5" customHeight="1">
      <c r="A16" s="50"/>
      <c r="B16" s="20" t="s">
        <v>5</v>
      </c>
      <c r="C16" s="31">
        <v>285000</v>
      </c>
      <c r="D16" s="32">
        <v>232500</v>
      </c>
      <c r="E16" s="32">
        <v>6000</v>
      </c>
      <c r="F16" s="32">
        <v>121500</v>
      </c>
      <c r="G16" s="31">
        <v>286050</v>
      </c>
      <c r="H16" s="31">
        <v>42000</v>
      </c>
      <c r="I16" s="32"/>
      <c r="J16" s="32"/>
      <c r="K16" s="32"/>
      <c r="L16" s="32">
        <v>12000</v>
      </c>
      <c r="M16" s="32">
        <v>985050</v>
      </c>
    </row>
    <row r="17" spans="1:13" ht="16.5" customHeight="1">
      <c r="A17" s="49" t="s">
        <v>8</v>
      </c>
      <c r="B17" s="19" t="s">
        <v>4</v>
      </c>
      <c r="C17" s="29">
        <v>475500</v>
      </c>
      <c r="D17" s="30">
        <v>510000</v>
      </c>
      <c r="E17" s="30">
        <v>4500</v>
      </c>
      <c r="F17" s="30">
        <v>133350</v>
      </c>
      <c r="G17" s="29">
        <v>120000</v>
      </c>
      <c r="H17" s="29">
        <v>13200</v>
      </c>
      <c r="I17" s="30"/>
      <c r="J17" s="30">
        <v>1500</v>
      </c>
      <c r="K17" s="30"/>
      <c r="L17" s="30">
        <v>12000</v>
      </c>
      <c r="M17" s="30">
        <v>1270050</v>
      </c>
    </row>
    <row r="18" spans="1:13" ht="16.5" customHeight="1">
      <c r="A18" s="49"/>
      <c r="B18" s="19" t="s">
        <v>106</v>
      </c>
      <c r="C18" s="29">
        <v>192000</v>
      </c>
      <c r="D18" s="30">
        <v>207000</v>
      </c>
      <c r="E18" s="30">
        <v>16500</v>
      </c>
      <c r="F18" s="30">
        <v>6000</v>
      </c>
      <c r="G18" s="29">
        <v>31350</v>
      </c>
      <c r="H18" s="29"/>
      <c r="I18" s="30"/>
      <c r="J18" s="30"/>
      <c r="K18" s="30"/>
      <c r="L18" s="30"/>
      <c r="M18" s="30">
        <v>452850</v>
      </c>
    </row>
    <row r="19" spans="1:13" ht="16.5" customHeight="1">
      <c r="A19" s="49"/>
      <c r="B19" s="19" t="s">
        <v>107</v>
      </c>
      <c r="C19" s="29"/>
      <c r="D19" s="30"/>
      <c r="E19" s="30"/>
      <c r="F19" s="30">
        <v>1500</v>
      </c>
      <c r="G19" s="29"/>
      <c r="H19" s="29">
        <v>3000</v>
      </c>
      <c r="I19" s="30"/>
      <c r="J19" s="30"/>
      <c r="K19" s="30"/>
      <c r="L19" s="30"/>
      <c r="M19" s="30">
        <v>4500</v>
      </c>
    </row>
    <row r="20" spans="1:13" ht="16.5" customHeight="1">
      <c r="A20" s="49"/>
      <c r="B20" s="20" t="s">
        <v>5</v>
      </c>
      <c r="C20" s="31">
        <v>667500</v>
      </c>
      <c r="D20" s="32">
        <v>717000</v>
      </c>
      <c r="E20" s="32">
        <v>21000</v>
      </c>
      <c r="F20" s="32">
        <v>140850</v>
      </c>
      <c r="G20" s="31">
        <v>151350</v>
      </c>
      <c r="H20" s="31">
        <v>16200</v>
      </c>
      <c r="I20" s="32"/>
      <c r="J20" s="32">
        <v>1500</v>
      </c>
      <c r="K20" s="32"/>
      <c r="L20" s="32">
        <v>12000</v>
      </c>
      <c r="M20" s="32">
        <v>1727400</v>
      </c>
    </row>
    <row r="21" spans="1:13" ht="16.5" customHeight="1">
      <c r="A21" s="50" t="s">
        <v>9</v>
      </c>
      <c r="B21" s="19" t="s">
        <v>4</v>
      </c>
      <c r="C21" s="29"/>
      <c r="D21" s="30">
        <v>7500</v>
      </c>
      <c r="E21" s="30"/>
      <c r="F21" s="30">
        <v>16500</v>
      </c>
      <c r="G21" s="29">
        <v>36000</v>
      </c>
      <c r="H21" s="29"/>
      <c r="I21" s="30"/>
      <c r="J21" s="30"/>
      <c r="K21" s="30"/>
      <c r="L21" s="30">
        <v>4500</v>
      </c>
      <c r="M21" s="30">
        <v>64500</v>
      </c>
    </row>
    <row r="22" spans="1:13" ht="16.5" customHeight="1">
      <c r="A22" s="50"/>
      <c r="B22" s="19" t="s">
        <v>106</v>
      </c>
      <c r="C22" s="29"/>
      <c r="D22" s="30"/>
      <c r="E22" s="30"/>
      <c r="F22" s="30"/>
      <c r="G22" s="29"/>
      <c r="H22" s="29"/>
      <c r="I22" s="30"/>
      <c r="J22" s="30"/>
      <c r="K22" s="30"/>
      <c r="L22" s="30"/>
      <c r="M22" s="30"/>
    </row>
    <row r="23" spans="1:13" ht="16.5" customHeight="1">
      <c r="A23" s="50"/>
      <c r="B23" s="19" t="s">
        <v>107</v>
      </c>
      <c r="C23" s="29"/>
      <c r="D23" s="30"/>
      <c r="E23" s="30"/>
      <c r="F23" s="30"/>
      <c r="G23" s="29"/>
      <c r="H23" s="29"/>
      <c r="I23" s="30"/>
      <c r="J23" s="30"/>
      <c r="K23" s="30"/>
      <c r="L23" s="30"/>
      <c r="M23" s="30"/>
    </row>
    <row r="24" spans="1:13" ht="16.5" customHeight="1">
      <c r="A24" s="50"/>
      <c r="B24" s="20" t="s">
        <v>5</v>
      </c>
      <c r="C24" s="31"/>
      <c r="D24" s="32">
        <v>7500</v>
      </c>
      <c r="E24" s="32"/>
      <c r="F24" s="32">
        <v>16500</v>
      </c>
      <c r="G24" s="31">
        <v>36000</v>
      </c>
      <c r="H24" s="31"/>
      <c r="I24" s="32"/>
      <c r="J24" s="32"/>
      <c r="K24" s="32"/>
      <c r="L24" s="32">
        <v>4500</v>
      </c>
      <c r="M24" s="32">
        <v>64500</v>
      </c>
    </row>
    <row r="25" spans="1:13" ht="16.5" customHeight="1">
      <c r="A25" s="49" t="s">
        <v>10</v>
      </c>
      <c r="B25" s="19" t="s">
        <v>4</v>
      </c>
      <c r="C25" s="29">
        <v>229500</v>
      </c>
      <c r="D25" s="30">
        <v>166500</v>
      </c>
      <c r="E25" s="30">
        <v>3000</v>
      </c>
      <c r="F25" s="30">
        <v>42000</v>
      </c>
      <c r="G25" s="29">
        <v>61500</v>
      </c>
      <c r="H25" s="29">
        <v>13500</v>
      </c>
      <c r="I25" s="30"/>
      <c r="J25" s="30"/>
      <c r="K25" s="30"/>
      <c r="L25" s="30"/>
      <c r="M25" s="30">
        <v>516000</v>
      </c>
    </row>
    <row r="26" spans="1:13" ht="16.5" customHeight="1">
      <c r="A26" s="49"/>
      <c r="B26" s="19" t="s">
        <v>106</v>
      </c>
      <c r="C26" s="29">
        <v>111000</v>
      </c>
      <c r="D26" s="30">
        <v>124500</v>
      </c>
      <c r="E26" s="30">
        <v>15000</v>
      </c>
      <c r="F26" s="30">
        <v>1500</v>
      </c>
      <c r="G26" s="29">
        <v>34500</v>
      </c>
      <c r="H26" s="29"/>
      <c r="I26" s="30"/>
      <c r="J26" s="30"/>
      <c r="K26" s="30"/>
      <c r="L26" s="30"/>
      <c r="M26" s="30">
        <v>286500</v>
      </c>
    </row>
    <row r="27" spans="1:13" ht="16.5" customHeight="1">
      <c r="A27" s="49"/>
      <c r="B27" s="19" t="s">
        <v>107</v>
      </c>
      <c r="C27" s="29"/>
      <c r="D27" s="30"/>
      <c r="E27" s="30"/>
      <c r="F27" s="30"/>
      <c r="G27" s="29"/>
      <c r="H27" s="29"/>
      <c r="I27" s="30"/>
      <c r="J27" s="30"/>
      <c r="K27" s="30"/>
      <c r="L27" s="30"/>
      <c r="M27" s="30"/>
    </row>
    <row r="28" spans="1:13" ht="16.5" customHeight="1">
      <c r="A28" s="49"/>
      <c r="B28" s="20" t="s">
        <v>5</v>
      </c>
      <c r="C28" s="31">
        <v>340500</v>
      </c>
      <c r="D28" s="32">
        <v>291000</v>
      </c>
      <c r="E28" s="32">
        <v>18000</v>
      </c>
      <c r="F28" s="32">
        <v>43500</v>
      </c>
      <c r="G28" s="31">
        <v>96000</v>
      </c>
      <c r="H28" s="31">
        <v>13500</v>
      </c>
      <c r="I28" s="32"/>
      <c r="J28" s="32"/>
      <c r="K28" s="32"/>
      <c r="L28" s="32"/>
      <c r="M28" s="32">
        <v>802500</v>
      </c>
    </row>
    <row r="29" spans="1:13" ht="16.5" customHeight="1">
      <c r="A29" s="50" t="s">
        <v>11</v>
      </c>
      <c r="B29" s="19" t="s">
        <v>4</v>
      </c>
      <c r="C29" s="29">
        <v>163500</v>
      </c>
      <c r="D29" s="30">
        <v>301500</v>
      </c>
      <c r="E29" s="30">
        <v>1500</v>
      </c>
      <c r="F29" s="30">
        <v>159000</v>
      </c>
      <c r="G29" s="29">
        <v>185850</v>
      </c>
      <c r="H29" s="29">
        <v>15000</v>
      </c>
      <c r="I29" s="30">
        <v>1500</v>
      </c>
      <c r="J29" s="30"/>
      <c r="K29" s="30">
        <v>3000</v>
      </c>
      <c r="L29" s="30">
        <v>4500</v>
      </c>
      <c r="M29" s="30">
        <v>835350</v>
      </c>
    </row>
    <row r="30" spans="1:13" ht="16.5" customHeight="1">
      <c r="A30" s="50"/>
      <c r="B30" s="19" t="s">
        <v>106</v>
      </c>
      <c r="C30" s="29">
        <v>34500</v>
      </c>
      <c r="D30" s="30">
        <v>48000</v>
      </c>
      <c r="E30" s="30">
        <v>13500</v>
      </c>
      <c r="F30" s="30">
        <v>1500</v>
      </c>
      <c r="G30" s="29">
        <v>31500</v>
      </c>
      <c r="H30" s="29">
        <v>3000</v>
      </c>
      <c r="I30" s="30"/>
      <c r="J30" s="30"/>
      <c r="K30" s="30"/>
      <c r="L30" s="30"/>
      <c r="M30" s="30">
        <v>132000</v>
      </c>
    </row>
    <row r="31" spans="1:13" ht="16.5" customHeight="1">
      <c r="A31" s="50"/>
      <c r="B31" s="19" t="s">
        <v>107</v>
      </c>
      <c r="C31" s="29"/>
      <c r="D31" s="30"/>
      <c r="E31" s="30"/>
      <c r="F31" s="30">
        <v>1500</v>
      </c>
      <c r="G31" s="29"/>
      <c r="H31" s="29">
        <v>1500</v>
      </c>
      <c r="I31" s="30"/>
      <c r="J31" s="30"/>
      <c r="K31" s="30"/>
      <c r="L31" s="30"/>
      <c r="M31" s="30">
        <v>3000</v>
      </c>
    </row>
    <row r="32" spans="1:13" ht="16.5" customHeight="1">
      <c r="A32" s="50"/>
      <c r="B32" s="20" t="s">
        <v>5</v>
      </c>
      <c r="C32" s="31">
        <v>198000</v>
      </c>
      <c r="D32" s="32">
        <v>349500</v>
      </c>
      <c r="E32" s="32">
        <v>15000</v>
      </c>
      <c r="F32" s="32">
        <v>162000</v>
      </c>
      <c r="G32" s="31">
        <v>217350</v>
      </c>
      <c r="H32" s="31">
        <v>19500</v>
      </c>
      <c r="I32" s="32">
        <v>1500</v>
      </c>
      <c r="J32" s="32"/>
      <c r="K32" s="32">
        <v>3000</v>
      </c>
      <c r="L32" s="32">
        <v>4500</v>
      </c>
      <c r="M32" s="32">
        <v>970350</v>
      </c>
    </row>
    <row r="33" spans="1:13" ht="16.5" customHeight="1">
      <c r="A33" s="49" t="s">
        <v>12</v>
      </c>
      <c r="B33" s="19" t="s">
        <v>4</v>
      </c>
      <c r="C33" s="29">
        <v>102000</v>
      </c>
      <c r="D33" s="30">
        <v>153000</v>
      </c>
      <c r="E33" s="30"/>
      <c r="F33" s="30">
        <v>55350</v>
      </c>
      <c r="G33" s="29">
        <v>220500</v>
      </c>
      <c r="H33" s="29">
        <v>10500</v>
      </c>
      <c r="I33" s="30"/>
      <c r="J33" s="30"/>
      <c r="K33" s="30"/>
      <c r="L33" s="30">
        <v>12000</v>
      </c>
      <c r="M33" s="30">
        <v>553350</v>
      </c>
    </row>
    <row r="34" spans="1:13" ht="16.5" customHeight="1">
      <c r="A34" s="49"/>
      <c r="B34" s="19" t="s">
        <v>106</v>
      </c>
      <c r="C34" s="29"/>
      <c r="D34" s="30">
        <v>4500</v>
      </c>
      <c r="E34" s="30">
        <v>16500</v>
      </c>
      <c r="F34" s="30"/>
      <c r="G34" s="29">
        <v>9000</v>
      </c>
      <c r="H34" s="29">
        <v>1500</v>
      </c>
      <c r="I34" s="30"/>
      <c r="J34" s="30"/>
      <c r="K34" s="30"/>
      <c r="L34" s="30"/>
      <c r="M34" s="30">
        <v>31500</v>
      </c>
    </row>
    <row r="35" spans="1:13" ht="16.5" customHeight="1">
      <c r="A35" s="49"/>
      <c r="B35" s="19" t="s">
        <v>107</v>
      </c>
      <c r="C35" s="29"/>
      <c r="D35" s="30"/>
      <c r="E35" s="30"/>
      <c r="F35" s="30"/>
      <c r="G35" s="29"/>
      <c r="H35" s="29"/>
      <c r="I35" s="30"/>
      <c r="J35" s="30"/>
      <c r="K35" s="30"/>
      <c r="L35" s="30"/>
      <c r="M35" s="30"/>
    </row>
    <row r="36" spans="1:13" ht="16.5" customHeight="1">
      <c r="A36" s="49"/>
      <c r="B36" s="20" t="s">
        <v>5</v>
      </c>
      <c r="C36" s="31">
        <v>102000</v>
      </c>
      <c r="D36" s="32">
        <v>157500</v>
      </c>
      <c r="E36" s="32">
        <v>16500</v>
      </c>
      <c r="F36" s="32">
        <v>55350</v>
      </c>
      <c r="G36" s="31">
        <v>229500</v>
      </c>
      <c r="H36" s="31">
        <v>12000</v>
      </c>
      <c r="I36" s="32"/>
      <c r="J36" s="32"/>
      <c r="K36" s="32"/>
      <c r="L36" s="32">
        <v>12000</v>
      </c>
      <c r="M36" s="32">
        <v>584850</v>
      </c>
    </row>
    <row r="37" spans="1:13" ht="16.5" customHeight="1">
      <c r="A37" s="50" t="s">
        <v>13</v>
      </c>
      <c r="B37" s="19" t="s">
        <v>4</v>
      </c>
      <c r="C37" s="29">
        <f>+C5+C9+C13+C17+C21+C25+C29+C33</f>
        <v>1656000</v>
      </c>
      <c r="D37" s="29">
        <f aca="true" t="shared" si="0" ref="D37:M37">+D5+D9+D13+D17+D21+D25+D29+D33</f>
        <v>1912500</v>
      </c>
      <c r="E37" s="29">
        <f t="shared" si="0"/>
        <v>67500</v>
      </c>
      <c r="F37" s="29">
        <f t="shared" si="0"/>
        <v>800250</v>
      </c>
      <c r="G37" s="29">
        <f t="shared" si="0"/>
        <v>1371600</v>
      </c>
      <c r="H37" s="29">
        <f t="shared" si="0"/>
        <v>173550</v>
      </c>
      <c r="I37" s="29">
        <f t="shared" si="0"/>
        <v>1500</v>
      </c>
      <c r="J37" s="29">
        <f t="shared" si="0"/>
        <v>1500</v>
      </c>
      <c r="K37" s="29">
        <f t="shared" si="0"/>
        <v>3000</v>
      </c>
      <c r="L37" s="29">
        <f t="shared" si="0"/>
        <v>79500</v>
      </c>
      <c r="M37" s="29">
        <f t="shared" si="0"/>
        <v>6066900</v>
      </c>
    </row>
    <row r="38" spans="1:13" ht="16.5" customHeight="1">
      <c r="A38" s="50"/>
      <c r="B38" s="19" t="s">
        <v>106</v>
      </c>
      <c r="C38" s="29">
        <f aca="true" t="shared" si="1" ref="C38:M38">+C6+C10+C14+C18+C22+C26+C30+C34</f>
        <v>427500</v>
      </c>
      <c r="D38" s="30">
        <f t="shared" si="1"/>
        <v>508500</v>
      </c>
      <c r="E38" s="30">
        <f t="shared" si="1"/>
        <v>63000</v>
      </c>
      <c r="F38" s="30">
        <f t="shared" si="1"/>
        <v>18000</v>
      </c>
      <c r="G38" s="29">
        <f t="shared" si="1"/>
        <v>218850</v>
      </c>
      <c r="H38" s="29">
        <f t="shared" si="1"/>
        <v>13500</v>
      </c>
      <c r="I38" s="30">
        <f t="shared" si="1"/>
        <v>0</v>
      </c>
      <c r="J38" s="30">
        <f t="shared" si="1"/>
        <v>0</v>
      </c>
      <c r="K38" s="30">
        <f t="shared" si="1"/>
        <v>0</v>
      </c>
      <c r="L38" s="30">
        <f t="shared" si="1"/>
        <v>0</v>
      </c>
      <c r="M38" s="30">
        <f t="shared" si="1"/>
        <v>1249350</v>
      </c>
    </row>
    <row r="39" spans="1:13" ht="16.5" customHeight="1">
      <c r="A39" s="50"/>
      <c r="B39" s="19" t="s">
        <v>107</v>
      </c>
      <c r="C39" s="29">
        <f aca="true" t="shared" si="2" ref="C39:M39">+C7+C11+C15+C19+C23+C27+C31+C35</f>
        <v>0</v>
      </c>
      <c r="D39" s="30">
        <f t="shared" si="2"/>
        <v>0</v>
      </c>
      <c r="E39" s="30">
        <f t="shared" si="2"/>
        <v>0</v>
      </c>
      <c r="F39" s="30">
        <f t="shared" si="2"/>
        <v>7500</v>
      </c>
      <c r="G39" s="29">
        <f t="shared" si="2"/>
        <v>0</v>
      </c>
      <c r="H39" s="29">
        <f t="shared" si="2"/>
        <v>4500</v>
      </c>
      <c r="I39" s="30">
        <f t="shared" si="2"/>
        <v>0</v>
      </c>
      <c r="J39" s="30">
        <f t="shared" si="2"/>
        <v>0</v>
      </c>
      <c r="K39" s="30">
        <f t="shared" si="2"/>
        <v>0</v>
      </c>
      <c r="L39" s="30">
        <f t="shared" si="2"/>
        <v>0</v>
      </c>
      <c r="M39" s="30">
        <f t="shared" si="2"/>
        <v>12000</v>
      </c>
    </row>
    <row r="40" spans="1:13" ht="16.5" customHeight="1">
      <c r="A40" s="50"/>
      <c r="B40" s="20" t="s">
        <v>5</v>
      </c>
      <c r="C40" s="33">
        <f aca="true" t="shared" si="3" ref="C40:M40">+C8+C12+C16+C20+C24+C28+C32+C36</f>
        <v>2083500</v>
      </c>
      <c r="D40" s="34">
        <f t="shared" si="3"/>
        <v>2421000</v>
      </c>
      <c r="E40" s="34">
        <f t="shared" si="3"/>
        <v>130500</v>
      </c>
      <c r="F40" s="34">
        <f t="shared" si="3"/>
        <v>825750</v>
      </c>
      <c r="G40" s="33">
        <f t="shared" si="3"/>
        <v>1590450</v>
      </c>
      <c r="H40" s="33">
        <f t="shared" si="3"/>
        <v>191550</v>
      </c>
      <c r="I40" s="34">
        <f t="shared" si="3"/>
        <v>1500</v>
      </c>
      <c r="J40" s="34">
        <f t="shared" si="3"/>
        <v>1500</v>
      </c>
      <c r="K40" s="34">
        <f t="shared" si="3"/>
        <v>3000</v>
      </c>
      <c r="L40" s="34">
        <f t="shared" si="3"/>
        <v>79500</v>
      </c>
      <c r="M40" s="34">
        <f t="shared" si="3"/>
        <v>7328250</v>
      </c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2" t="s">
        <v>119</v>
      </c>
      <c r="B42" s="21"/>
      <c r="C42" s="21"/>
      <c r="D42" s="21"/>
      <c r="E42" s="21"/>
      <c r="F42" s="21"/>
    </row>
  </sheetData>
  <sheetProtection selectLockedCells="1" selectUnlockedCells="1"/>
  <mergeCells count="13">
    <mergeCell ref="A29:A32"/>
    <mergeCell ref="A33:A36"/>
    <mergeCell ref="A37:A40"/>
    <mergeCell ref="A13:A16"/>
    <mergeCell ref="A17:A20"/>
    <mergeCell ref="A21:A24"/>
    <mergeCell ref="A25:A28"/>
    <mergeCell ref="A3:B3"/>
    <mergeCell ref="A4:B4"/>
    <mergeCell ref="A1:I1"/>
    <mergeCell ref="A2:I2"/>
    <mergeCell ref="A5:A8"/>
    <mergeCell ref="A9:A1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="85" zoomScaleNormal="85" zoomScalePageLayoutView="0" workbookViewId="0" topLeftCell="A1">
      <selection activeCell="A1" sqref="A1:I1"/>
    </sheetView>
  </sheetViews>
  <sheetFormatPr defaultColWidth="11.421875" defaultRowHeight="12.75"/>
  <cols>
    <col min="3" max="9" width="15.7109375" style="0" customWidth="1"/>
    <col min="10" max="10" width="17.7109375" style="0" customWidth="1"/>
  </cols>
  <sheetData>
    <row r="1" spans="1:9" ht="15">
      <c r="A1" s="53" t="s">
        <v>67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1" t="s">
        <v>2</v>
      </c>
      <c r="B2" s="51"/>
      <c r="C2" s="16"/>
      <c r="D2" s="16"/>
      <c r="E2" s="16"/>
      <c r="F2" s="16"/>
      <c r="G2" s="16"/>
      <c r="H2" s="16"/>
      <c r="I2" s="16"/>
    </row>
    <row r="3" spans="1:9" ht="12.75">
      <c r="A3" s="27"/>
      <c r="B3" s="27"/>
      <c r="C3" s="16"/>
      <c r="D3" s="16"/>
      <c r="E3" s="16"/>
      <c r="G3" s="16"/>
      <c r="H3" s="16"/>
      <c r="I3" s="16"/>
    </row>
    <row r="4" spans="1:10" ht="45" customHeight="1">
      <c r="A4" s="52" t="s">
        <v>122</v>
      </c>
      <c r="B4" s="52"/>
      <c r="C4" s="23" t="s">
        <v>74</v>
      </c>
      <c r="D4" s="18" t="s">
        <v>16</v>
      </c>
      <c r="E4" s="23" t="s">
        <v>58</v>
      </c>
      <c r="F4" s="18" t="s">
        <v>59</v>
      </c>
      <c r="G4" s="23" t="s">
        <v>105</v>
      </c>
      <c r="H4" s="18" t="s">
        <v>75</v>
      </c>
      <c r="I4" s="23" t="s">
        <v>76</v>
      </c>
      <c r="J4" s="24" t="s">
        <v>5</v>
      </c>
    </row>
    <row r="5" spans="1:10" ht="16.5" customHeight="1">
      <c r="A5" s="50" t="s">
        <v>3</v>
      </c>
      <c r="B5" s="19" t="s">
        <v>17</v>
      </c>
      <c r="C5" s="29">
        <v>892</v>
      </c>
      <c r="D5" s="30">
        <v>1033</v>
      </c>
      <c r="E5" s="30">
        <v>456</v>
      </c>
      <c r="F5" s="30">
        <v>245</v>
      </c>
      <c r="G5" s="30">
        <v>22</v>
      </c>
      <c r="H5" s="30"/>
      <c r="I5" s="30">
        <v>9</v>
      </c>
      <c r="J5" s="30">
        <v>2657</v>
      </c>
    </row>
    <row r="6" spans="1:10" ht="16.5" customHeight="1">
      <c r="A6" s="50"/>
      <c r="B6" s="19" t="s">
        <v>18</v>
      </c>
      <c r="C6" s="29">
        <v>804</v>
      </c>
      <c r="D6" s="30">
        <v>1313</v>
      </c>
      <c r="E6" s="30">
        <v>355</v>
      </c>
      <c r="F6" s="30">
        <v>243</v>
      </c>
      <c r="G6" s="30">
        <v>5</v>
      </c>
      <c r="H6" s="30"/>
      <c r="I6" s="30">
        <v>25</v>
      </c>
      <c r="J6" s="30">
        <v>2745</v>
      </c>
    </row>
    <row r="7" spans="1:10" ht="16.5" customHeight="1">
      <c r="A7" s="50"/>
      <c r="B7" s="20" t="s">
        <v>5</v>
      </c>
      <c r="C7" s="31">
        <v>1696</v>
      </c>
      <c r="D7" s="32">
        <v>2346</v>
      </c>
      <c r="E7" s="32">
        <v>811</v>
      </c>
      <c r="F7" s="32">
        <v>488</v>
      </c>
      <c r="G7" s="32">
        <v>27</v>
      </c>
      <c r="H7" s="32"/>
      <c r="I7" s="32">
        <v>34</v>
      </c>
      <c r="J7" s="32">
        <v>5402</v>
      </c>
    </row>
    <row r="8" spans="1:10" ht="16.5" customHeight="1">
      <c r="A8" s="49" t="s">
        <v>6</v>
      </c>
      <c r="B8" s="19" t="s">
        <v>17</v>
      </c>
      <c r="C8" s="29">
        <v>371</v>
      </c>
      <c r="D8" s="30">
        <v>908</v>
      </c>
      <c r="E8" s="30">
        <v>556</v>
      </c>
      <c r="F8" s="30">
        <v>377</v>
      </c>
      <c r="G8" s="30">
        <v>11</v>
      </c>
      <c r="H8" s="30">
        <v>6</v>
      </c>
      <c r="I8" s="30"/>
      <c r="J8" s="30">
        <v>2229</v>
      </c>
    </row>
    <row r="9" spans="1:10" ht="16.5" customHeight="1">
      <c r="A9" s="49"/>
      <c r="B9" s="19" t="s">
        <v>18</v>
      </c>
      <c r="C9" s="29">
        <v>369</v>
      </c>
      <c r="D9" s="30">
        <v>1083</v>
      </c>
      <c r="E9" s="30">
        <v>491</v>
      </c>
      <c r="F9" s="30">
        <v>428</v>
      </c>
      <c r="G9" s="30">
        <v>4</v>
      </c>
      <c r="H9" s="30">
        <v>10</v>
      </c>
      <c r="I9" s="30">
        <v>2</v>
      </c>
      <c r="J9" s="30">
        <v>2387</v>
      </c>
    </row>
    <row r="10" spans="1:10" ht="16.5" customHeight="1">
      <c r="A10" s="49"/>
      <c r="B10" s="20" t="s">
        <v>5</v>
      </c>
      <c r="C10" s="31">
        <v>740</v>
      </c>
      <c r="D10" s="32">
        <v>1991</v>
      </c>
      <c r="E10" s="32">
        <v>1047</v>
      </c>
      <c r="F10" s="32">
        <v>805</v>
      </c>
      <c r="G10" s="32">
        <v>15</v>
      </c>
      <c r="H10" s="32">
        <v>16</v>
      </c>
      <c r="I10" s="32">
        <v>2</v>
      </c>
      <c r="J10" s="32">
        <v>4616</v>
      </c>
    </row>
    <row r="11" spans="1:10" ht="16.5" customHeight="1">
      <c r="A11" s="50" t="s">
        <v>7</v>
      </c>
      <c r="B11" s="19" t="s">
        <v>17</v>
      </c>
      <c r="C11" s="29">
        <v>355</v>
      </c>
      <c r="D11" s="30">
        <v>844</v>
      </c>
      <c r="E11" s="30">
        <v>447</v>
      </c>
      <c r="F11" s="30">
        <v>212</v>
      </c>
      <c r="G11" s="30">
        <v>34</v>
      </c>
      <c r="H11" s="30">
        <v>3</v>
      </c>
      <c r="I11" s="30">
        <v>3</v>
      </c>
      <c r="J11" s="30">
        <v>1898</v>
      </c>
    </row>
    <row r="12" spans="1:10" ht="16.5" customHeight="1">
      <c r="A12" s="50"/>
      <c r="B12" s="19" t="s">
        <v>18</v>
      </c>
      <c r="C12" s="29">
        <v>352</v>
      </c>
      <c r="D12" s="30">
        <v>1062</v>
      </c>
      <c r="E12" s="30">
        <v>475</v>
      </c>
      <c r="F12" s="30">
        <v>234</v>
      </c>
      <c r="G12" s="30">
        <v>8</v>
      </c>
      <c r="H12" s="30">
        <v>2</v>
      </c>
      <c r="I12" s="30">
        <v>4</v>
      </c>
      <c r="J12" s="30">
        <v>2137</v>
      </c>
    </row>
    <row r="13" spans="1:10" ht="16.5" customHeight="1">
      <c r="A13" s="50"/>
      <c r="B13" s="20" t="s">
        <v>5</v>
      </c>
      <c r="C13" s="31">
        <v>707</v>
      </c>
      <c r="D13" s="32">
        <v>1906</v>
      </c>
      <c r="E13" s="32">
        <v>922</v>
      </c>
      <c r="F13" s="32">
        <v>446</v>
      </c>
      <c r="G13" s="32">
        <v>42</v>
      </c>
      <c r="H13" s="32">
        <v>5</v>
      </c>
      <c r="I13" s="32">
        <v>7</v>
      </c>
      <c r="J13" s="32">
        <v>4035</v>
      </c>
    </row>
    <row r="14" spans="1:10" ht="16.5" customHeight="1">
      <c r="A14" s="49" t="s">
        <v>8</v>
      </c>
      <c r="B14" s="19" t="s">
        <v>17</v>
      </c>
      <c r="C14" s="29">
        <v>377</v>
      </c>
      <c r="D14" s="30">
        <v>1254</v>
      </c>
      <c r="E14" s="30">
        <v>700</v>
      </c>
      <c r="F14" s="30">
        <v>470</v>
      </c>
      <c r="G14" s="30">
        <v>49</v>
      </c>
      <c r="H14" s="30">
        <v>22</v>
      </c>
      <c r="I14" s="30">
        <v>14</v>
      </c>
      <c r="J14" s="30">
        <v>2886</v>
      </c>
    </row>
    <row r="15" spans="1:10" ht="16.5" customHeight="1">
      <c r="A15" s="49"/>
      <c r="B15" s="19" t="s">
        <v>18</v>
      </c>
      <c r="C15" s="29">
        <v>393</v>
      </c>
      <c r="D15" s="30">
        <v>1501</v>
      </c>
      <c r="E15" s="30">
        <v>549</v>
      </c>
      <c r="F15" s="30">
        <v>544</v>
      </c>
      <c r="G15" s="30">
        <v>23</v>
      </c>
      <c r="H15" s="30">
        <v>15</v>
      </c>
      <c r="I15" s="30">
        <v>16</v>
      </c>
      <c r="J15" s="30">
        <v>3041</v>
      </c>
    </row>
    <row r="16" spans="1:10" ht="16.5" customHeight="1">
      <c r="A16" s="49"/>
      <c r="B16" s="20" t="s">
        <v>5</v>
      </c>
      <c r="C16" s="31">
        <v>770</v>
      </c>
      <c r="D16" s="32">
        <v>2755</v>
      </c>
      <c r="E16" s="32">
        <v>1249</v>
      </c>
      <c r="F16" s="32">
        <v>1014</v>
      </c>
      <c r="G16" s="32">
        <v>72</v>
      </c>
      <c r="H16" s="32">
        <v>37</v>
      </c>
      <c r="I16" s="32">
        <v>30</v>
      </c>
      <c r="J16" s="32">
        <v>5927</v>
      </c>
    </row>
    <row r="17" spans="1:10" ht="16.5" customHeight="1">
      <c r="A17" s="50" t="s">
        <v>9</v>
      </c>
      <c r="B17" s="19" t="s">
        <v>17</v>
      </c>
      <c r="C17" s="29">
        <v>138</v>
      </c>
      <c r="D17" s="30">
        <v>398</v>
      </c>
      <c r="E17" s="30">
        <v>341</v>
      </c>
      <c r="F17" s="30">
        <v>219</v>
      </c>
      <c r="G17" s="30">
        <v>26</v>
      </c>
      <c r="H17" s="30">
        <v>3</v>
      </c>
      <c r="I17" s="30">
        <v>7</v>
      </c>
      <c r="J17" s="30">
        <v>1132</v>
      </c>
    </row>
    <row r="18" spans="1:10" ht="16.5" customHeight="1">
      <c r="A18" s="50"/>
      <c r="B18" s="19" t="s">
        <v>18</v>
      </c>
      <c r="C18" s="29">
        <v>128</v>
      </c>
      <c r="D18" s="30">
        <v>545</v>
      </c>
      <c r="E18" s="30">
        <v>359</v>
      </c>
      <c r="F18" s="30">
        <v>262</v>
      </c>
      <c r="G18" s="30">
        <v>9</v>
      </c>
      <c r="H18" s="30">
        <v>4</v>
      </c>
      <c r="I18" s="30">
        <v>9</v>
      </c>
      <c r="J18" s="30">
        <v>1316</v>
      </c>
    </row>
    <row r="19" spans="1:10" ht="16.5" customHeight="1">
      <c r="A19" s="50"/>
      <c r="B19" s="20" t="s">
        <v>5</v>
      </c>
      <c r="C19" s="31">
        <v>266</v>
      </c>
      <c r="D19" s="32">
        <v>943</v>
      </c>
      <c r="E19" s="32">
        <v>700</v>
      </c>
      <c r="F19" s="32">
        <v>481</v>
      </c>
      <c r="G19" s="32">
        <v>35</v>
      </c>
      <c r="H19" s="32">
        <v>7</v>
      </c>
      <c r="I19" s="32">
        <v>16</v>
      </c>
      <c r="J19" s="32">
        <v>2448</v>
      </c>
    </row>
    <row r="20" spans="1:10" ht="16.5" customHeight="1">
      <c r="A20" s="49" t="s">
        <v>10</v>
      </c>
      <c r="B20" s="19" t="s">
        <v>17</v>
      </c>
      <c r="C20" s="29">
        <v>116</v>
      </c>
      <c r="D20" s="30">
        <v>792</v>
      </c>
      <c r="E20" s="30">
        <v>374</v>
      </c>
      <c r="F20" s="30">
        <v>197</v>
      </c>
      <c r="G20" s="30"/>
      <c r="H20" s="30"/>
      <c r="I20" s="30"/>
      <c r="J20" s="30">
        <v>1479</v>
      </c>
    </row>
    <row r="21" spans="1:10" ht="16.5" customHeight="1">
      <c r="A21" s="49"/>
      <c r="B21" s="19" t="s">
        <v>18</v>
      </c>
      <c r="C21" s="29">
        <v>132</v>
      </c>
      <c r="D21" s="30">
        <v>1045</v>
      </c>
      <c r="E21" s="30">
        <v>309</v>
      </c>
      <c r="F21" s="30">
        <v>240</v>
      </c>
      <c r="G21" s="30"/>
      <c r="H21" s="30"/>
      <c r="I21" s="30">
        <v>3</v>
      </c>
      <c r="J21" s="30">
        <v>1729</v>
      </c>
    </row>
    <row r="22" spans="1:10" ht="16.5" customHeight="1">
      <c r="A22" s="49"/>
      <c r="B22" s="20" t="s">
        <v>5</v>
      </c>
      <c r="C22" s="31">
        <v>248</v>
      </c>
      <c r="D22" s="32">
        <v>1837</v>
      </c>
      <c r="E22" s="32">
        <v>683</v>
      </c>
      <c r="F22" s="32">
        <v>437</v>
      </c>
      <c r="G22" s="32"/>
      <c r="H22" s="32"/>
      <c r="I22" s="32">
        <v>3</v>
      </c>
      <c r="J22" s="32">
        <v>3208</v>
      </c>
    </row>
    <row r="23" spans="1:10" ht="16.5" customHeight="1">
      <c r="A23" s="50" t="s">
        <v>11</v>
      </c>
      <c r="B23" s="19" t="s">
        <v>17</v>
      </c>
      <c r="C23" s="29">
        <v>1057</v>
      </c>
      <c r="D23" s="30">
        <v>1804</v>
      </c>
      <c r="E23" s="30">
        <v>829</v>
      </c>
      <c r="F23" s="30">
        <v>608</v>
      </c>
      <c r="G23" s="30">
        <v>43</v>
      </c>
      <c r="H23" s="30">
        <v>3</v>
      </c>
      <c r="I23" s="30">
        <v>6</v>
      </c>
      <c r="J23" s="30">
        <v>4350</v>
      </c>
    </row>
    <row r="24" spans="1:10" ht="16.5" customHeight="1">
      <c r="A24" s="50"/>
      <c r="B24" s="19" t="s">
        <v>18</v>
      </c>
      <c r="C24" s="29">
        <v>985</v>
      </c>
      <c r="D24" s="30">
        <v>2266</v>
      </c>
      <c r="E24" s="30">
        <v>761</v>
      </c>
      <c r="F24" s="30">
        <v>730</v>
      </c>
      <c r="G24" s="30">
        <v>19</v>
      </c>
      <c r="H24" s="30">
        <v>5</v>
      </c>
      <c r="I24" s="30">
        <v>22</v>
      </c>
      <c r="J24" s="30">
        <v>4788</v>
      </c>
    </row>
    <row r="25" spans="1:10" ht="16.5" customHeight="1">
      <c r="A25" s="50"/>
      <c r="B25" s="20" t="s">
        <v>5</v>
      </c>
      <c r="C25" s="31">
        <v>2042</v>
      </c>
      <c r="D25" s="32">
        <v>4070</v>
      </c>
      <c r="E25" s="32">
        <v>1590</v>
      </c>
      <c r="F25" s="32">
        <v>1338</v>
      </c>
      <c r="G25" s="32">
        <v>62</v>
      </c>
      <c r="H25" s="32">
        <v>8</v>
      </c>
      <c r="I25" s="32">
        <v>28</v>
      </c>
      <c r="J25" s="32">
        <v>9138</v>
      </c>
    </row>
    <row r="26" spans="1:10" ht="16.5" customHeight="1">
      <c r="A26" s="49" t="s">
        <v>12</v>
      </c>
      <c r="B26" s="19" t="s">
        <v>17</v>
      </c>
      <c r="C26" s="29">
        <v>347</v>
      </c>
      <c r="D26" s="30">
        <v>1208</v>
      </c>
      <c r="E26" s="30">
        <v>1203</v>
      </c>
      <c r="F26" s="30">
        <v>1114</v>
      </c>
      <c r="G26" s="30"/>
      <c r="H26" s="30">
        <v>11</v>
      </c>
      <c r="I26" s="30">
        <v>23</v>
      </c>
      <c r="J26" s="30">
        <v>3906</v>
      </c>
    </row>
    <row r="27" spans="1:10" ht="16.5" customHeight="1">
      <c r="A27" s="49"/>
      <c r="B27" s="19" t="s">
        <v>18</v>
      </c>
      <c r="C27" s="29">
        <v>336</v>
      </c>
      <c r="D27" s="30">
        <v>1500</v>
      </c>
      <c r="E27" s="30">
        <v>1346</v>
      </c>
      <c r="F27" s="30">
        <v>1307</v>
      </c>
      <c r="G27" s="30"/>
      <c r="H27" s="30">
        <v>6</v>
      </c>
      <c r="I27" s="30">
        <v>34</v>
      </c>
      <c r="J27" s="30">
        <v>4529</v>
      </c>
    </row>
    <row r="28" spans="1:10" ht="16.5" customHeight="1">
      <c r="A28" s="49"/>
      <c r="B28" s="20" t="s">
        <v>5</v>
      </c>
      <c r="C28" s="31">
        <v>683</v>
      </c>
      <c r="D28" s="32">
        <v>2708</v>
      </c>
      <c r="E28" s="32">
        <v>2549</v>
      </c>
      <c r="F28" s="32">
        <v>2421</v>
      </c>
      <c r="G28" s="32"/>
      <c r="H28" s="32">
        <v>17</v>
      </c>
      <c r="I28" s="32">
        <v>57</v>
      </c>
      <c r="J28" s="32">
        <v>8435</v>
      </c>
    </row>
    <row r="29" spans="1:10" ht="16.5" customHeight="1">
      <c r="A29" s="50" t="s">
        <v>13</v>
      </c>
      <c r="B29" s="19" t="s">
        <v>17</v>
      </c>
      <c r="C29" s="29">
        <f aca="true" t="shared" si="0" ref="C29:J29">+C5+C8+C11+C14+C17+C20+C23+C26</f>
        <v>3653</v>
      </c>
      <c r="D29" s="30">
        <f t="shared" si="0"/>
        <v>8241</v>
      </c>
      <c r="E29" s="30">
        <f t="shared" si="0"/>
        <v>4906</v>
      </c>
      <c r="F29" s="30">
        <f t="shared" si="0"/>
        <v>3442</v>
      </c>
      <c r="G29" s="30">
        <f t="shared" si="0"/>
        <v>185</v>
      </c>
      <c r="H29" s="30">
        <f t="shared" si="0"/>
        <v>48</v>
      </c>
      <c r="I29" s="30">
        <f t="shared" si="0"/>
        <v>62</v>
      </c>
      <c r="J29" s="30">
        <f t="shared" si="0"/>
        <v>20537</v>
      </c>
    </row>
    <row r="30" spans="1:10" ht="16.5" customHeight="1">
      <c r="A30" s="50"/>
      <c r="B30" s="19" t="s">
        <v>18</v>
      </c>
      <c r="C30" s="29">
        <f aca="true" t="shared" si="1" ref="C30:J30">+C6+C9+C12+C15+C18+C21+C24+C27</f>
        <v>3499</v>
      </c>
      <c r="D30" s="30">
        <f t="shared" si="1"/>
        <v>10315</v>
      </c>
      <c r="E30" s="30">
        <f t="shared" si="1"/>
        <v>4645</v>
      </c>
      <c r="F30" s="30">
        <f t="shared" si="1"/>
        <v>3988</v>
      </c>
      <c r="G30" s="30">
        <f t="shared" si="1"/>
        <v>68</v>
      </c>
      <c r="H30" s="30">
        <f t="shared" si="1"/>
        <v>42</v>
      </c>
      <c r="I30" s="30">
        <f t="shared" si="1"/>
        <v>115</v>
      </c>
      <c r="J30" s="30">
        <f t="shared" si="1"/>
        <v>22672</v>
      </c>
    </row>
    <row r="31" spans="1:10" ht="16.5" customHeight="1">
      <c r="A31" s="50"/>
      <c r="B31" s="20" t="s">
        <v>5</v>
      </c>
      <c r="C31" s="33">
        <f aca="true" t="shared" si="2" ref="C31:J31">+C7+C10+C13+C16+C19+C22+C25+C28</f>
        <v>7152</v>
      </c>
      <c r="D31" s="34">
        <f t="shared" si="2"/>
        <v>18556</v>
      </c>
      <c r="E31" s="34">
        <f t="shared" si="2"/>
        <v>9551</v>
      </c>
      <c r="F31" s="34">
        <f t="shared" si="2"/>
        <v>7430</v>
      </c>
      <c r="G31" s="34">
        <f t="shared" si="2"/>
        <v>253</v>
      </c>
      <c r="H31" s="34">
        <f t="shared" si="2"/>
        <v>90</v>
      </c>
      <c r="I31" s="34">
        <f t="shared" si="2"/>
        <v>177</v>
      </c>
      <c r="J31" s="34">
        <f t="shared" si="2"/>
        <v>43209</v>
      </c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2" t="s">
        <v>119</v>
      </c>
      <c r="B33" s="21"/>
      <c r="C33" s="21"/>
      <c r="D33" s="21"/>
      <c r="E33" s="21"/>
      <c r="F33" s="21"/>
      <c r="G33" s="21"/>
      <c r="H33" s="21"/>
      <c r="I33" s="21"/>
    </row>
  </sheetData>
  <sheetProtection selectLockedCells="1" selectUnlockedCells="1"/>
  <mergeCells count="12">
    <mergeCell ref="A2:B2"/>
    <mergeCell ref="A4:B4"/>
    <mergeCell ref="A5:A7"/>
    <mergeCell ref="A1:I1"/>
    <mergeCell ref="A8:A10"/>
    <mergeCell ref="A11:A13"/>
    <mergeCell ref="A14:A16"/>
    <mergeCell ref="A29:A31"/>
    <mergeCell ref="A17:A19"/>
    <mergeCell ref="A20:A22"/>
    <mergeCell ref="A23:A25"/>
    <mergeCell ref="A26:A28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zoomScale="85" zoomScaleNormal="85" zoomScalePageLayoutView="0" workbookViewId="0" topLeftCell="A1">
      <selection activeCell="A2" sqref="A2:B2"/>
    </sheetView>
  </sheetViews>
  <sheetFormatPr defaultColWidth="11.421875" defaultRowHeight="12.75"/>
  <cols>
    <col min="2" max="2" width="19.8515625" style="0" customWidth="1"/>
    <col min="3" max="9" width="15.7109375" style="0" customWidth="1"/>
    <col min="10" max="10" width="17.28125" style="0" customWidth="1"/>
  </cols>
  <sheetData>
    <row r="1" spans="1:9" ht="15">
      <c r="A1" s="53" t="s">
        <v>77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1" t="s">
        <v>2</v>
      </c>
      <c r="B2" s="51"/>
      <c r="C2" s="16"/>
      <c r="D2" s="16"/>
      <c r="E2" s="16"/>
      <c r="F2" s="16"/>
      <c r="G2" s="16"/>
      <c r="H2" s="16"/>
      <c r="I2" s="16"/>
    </row>
    <row r="3" spans="1:10" ht="63" customHeight="1">
      <c r="A3" s="52" t="s">
        <v>122</v>
      </c>
      <c r="B3" s="52"/>
      <c r="C3" s="23" t="s">
        <v>74</v>
      </c>
      <c r="D3" s="18" t="s">
        <v>16</v>
      </c>
      <c r="E3" s="23" t="s">
        <v>58</v>
      </c>
      <c r="F3" s="18" t="s">
        <v>59</v>
      </c>
      <c r="G3" s="23" t="s">
        <v>105</v>
      </c>
      <c r="H3" s="18" t="s">
        <v>75</v>
      </c>
      <c r="I3" s="23" t="s">
        <v>76</v>
      </c>
      <c r="J3" s="24" t="s">
        <v>73</v>
      </c>
    </row>
    <row r="4" spans="1:10" ht="16.5" customHeight="1">
      <c r="A4" s="50" t="s">
        <v>3</v>
      </c>
      <c r="B4" s="19" t="s">
        <v>4</v>
      </c>
      <c r="C4" s="29">
        <v>1696</v>
      </c>
      <c r="D4" s="30">
        <v>2346</v>
      </c>
      <c r="E4" s="30">
        <v>784</v>
      </c>
      <c r="F4" s="29">
        <v>500</v>
      </c>
      <c r="G4" s="29">
        <v>26</v>
      </c>
      <c r="H4" s="30"/>
      <c r="I4" s="29">
        <v>38</v>
      </c>
      <c r="J4" s="29">
        <v>5390</v>
      </c>
    </row>
    <row r="5" spans="1:10" ht="16.5" customHeight="1">
      <c r="A5" s="50"/>
      <c r="B5" s="19" t="s">
        <v>106</v>
      </c>
      <c r="C5" s="29"/>
      <c r="D5" s="30"/>
      <c r="E5" s="30">
        <v>55</v>
      </c>
      <c r="F5" s="29"/>
      <c r="G5" s="29">
        <v>1</v>
      </c>
      <c r="H5" s="30"/>
      <c r="I5" s="29"/>
      <c r="J5" s="29">
        <v>56</v>
      </c>
    </row>
    <row r="6" spans="1:10" ht="16.5" customHeight="1">
      <c r="A6" s="50"/>
      <c r="B6" s="19" t="s">
        <v>107</v>
      </c>
      <c r="C6" s="29"/>
      <c r="D6" s="30"/>
      <c r="E6" s="30"/>
      <c r="F6" s="29"/>
      <c r="G6" s="29"/>
      <c r="H6" s="30"/>
      <c r="I6" s="29"/>
      <c r="J6" s="29"/>
    </row>
    <row r="7" spans="1:10" ht="16.5" customHeight="1">
      <c r="A7" s="50"/>
      <c r="B7" s="20" t="s">
        <v>5</v>
      </c>
      <c r="C7" s="31">
        <v>1696</v>
      </c>
      <c r="D7" s="32">
        <v>2346</v>
      </c>
      <c r="E7" s="32">
        <v>839</v>
      </c>
      <c r="F7" s="31">
        <v>500</v>
      </c>
      <c r="G7" s="31">
        <v>27</v>
      </c>
      <c r="H7" s="32"/>
      <c r="I7" s="31">
        <v>38</v>
      </c>
      <c r="J7" s="31">
        <v>5446</v>
      </c>
    </row>
    <row r="8" spans="1:10" ht="16.5" customHeight="1">
      <c r="A8" s="49" t="s">
        <v>6</v>
      </c>
      <c r="B8" s="19" t="s">
        <v>4</v>
      </c>
      <c r="C8" s="29">
        <v>740</v>
      </c>
      <c r="D8" s="30">
        <v>1991</v>
      </c>
      <c r="E8" s="30">
        <v>923</v>
      </c>
      <c r="F8" s="29">
        <v>710</v>
      </c>
      <c r="G8" s="29">
        <v>13</v>
      </c>
      <c r="H8" s="30">
        <v>16</v>
      </c>
      <c r="I8" s="29">
        <v>2</v>
      </c>
      <c r="J8" s="29">
        <v>4395</v>
      </c>
    </row>
    <row r="9" spans="1:10" ht="16.5" customHeight="1">
      <c r="A9" s="49"/>
      <c r="B9" s="19" t="s">
        <v>106</v>
      </c>
      <c r="C9" s="29"/>
      <c r="D9" s="30"/>
      <c r="E9" s="30">
        <v>141</v>
      </c>
      <c r="F9" s="29">
        <v>104</v>
      </c>
      <c r="G9" s="29">
        <v>2</v>
      </c>
      <c r="H9" s="30"/>
      <c r="I9" s="29"/>
      <c r="J9" s="29">
        <v>247</v>
      </c>
    </row>
    <row r="10" spans="1:10" ht="16.5" customHeight="1">
      <c r="A10" s="49"/>
      <c r="B10" s="19" t="s">
        <v>107</v>
      </c>
      <c r="C10" s="29"/>
      <c r="D10" s="30"/>
      <c r="E10" s="30"/>
      <c r="F10" s="29"/>
      <c r="G10" s="29"/>
      <c r="H10" s="30"/>
      <c r="I10" s="29"/>
      <c r="J10" s="29"/>
    </row>
    <row r="11" spans="1:10" ht="16.5" customHeight="1">
      <c r="A11" s="49"/>
      <c r="B11" s="20" t="s">
        <v>5</v>
      </c>
      <c r="C11" s="31">
        <v>740</v>
      </c>
      <c r="D11" s="32">
        <v>1991</v>
      </c>
      <c r="E11" s="32">
        <v>1064</v>
      </c>
      <c r="F11" s="31">
        <v>814</v>
      </c>
      <c r="G11" s="31">
        <v>15</v>
      </c>
      <c r="H11" s="32">
        <v>16</v>
      </c>
      <c r="I11" s="31">
        <v>2</v>
      </c>
      <c r="J11" s="31">
        <v>4642</v>
      </c>
    </row>
    <row r="12" spans="1:10" ht="16.5" customHeight="1">
      <c r="A12" s="50" t="s">
        <v>7</v>
      </c>
      <c r="B12" s="19" t="s">
        <v>4</v>
      </c>
      <c r="C12" s="29">
        <v>707</v>
      </c>
      <c r="D12" s="30">
        <v>1906</v>
      </c>
      <c r="E12" s="30">
        <v>760</v>
      </c>
      <c r="F12" s="29">
        <v>386</v>
      </c>
      <c r="G12" s="29">
        <v>37</v>
      </c>
      <c r="H12" s="30">
        <v>5</v>
      </c>
      <c r="I12" s="29">
        <v>7</v>
      </c>
      <c r="J12" s="29">
        <v>3808</v>
      </c>
    </row>
    <row r="13" spans="1:10" ht="16.5" customHeight="1">
      <c r="A13" s="50"/>
      <c r="B13" s="19" t="s">
        <v>106</v>
      </c>
      <c r="C13" s="29"/>
      <c r="D13" s="30"/>
      <c r="E13" s="30">
        <v>177</v>
      </c>
      <c r="F13" s="29">
        <v>68</v>
      </c>
      <c r="G13" s="29">
        <v>5</v>
      </c>
      <c r="H13" s="30"/>
      <c r="I13" s="29"/>
      <c r="J13" s="29">
        <v>250</v>
      </c>
    </row>
    <row r="14" spans="1:10" ht="16.5" customHeight="1">
      <c r="A14" s="50"/>
      <c r="B14" s="19" t="s">
        <v>107</v>
      </c>
      <c r="C14" s="29"/>
      <c r="D14" s="30"/>
      <c r="E14" s="30"/>
      <c r="F14" s="29"/>
      <c r="G14" s="29"/>
      <c r="H14" s="30"/>
      <c r="I14" s="29"/>
      <c r="J14" s="29"/>
    </row>
    <row r="15" spans="1:10" ht="16.5" customHeight="1">
      <c r="A15" s="50"/>
      <c r="B15" s="20" t="s">
        <v>5</v>
      </c>
      <c r="C15" s="31">
        <v>707</v>
      </c>
      <c r="D15" s="32">
        <v>1906</v>
      </c>
      <c r="E15" s="32">
        <v>937</v>
      </c>
      <c r="F15" s="31">
        <v>454</v>
      </c>
      <c r="G15" s="31">
        <v>42</v>
      </c>
      <c r="H15" s="32">
        <v>5</v>
      </c>
      <c r="I15" s="31">
        <v>7</v>
      </c>
      <c r="J15" s="31">
        <v>4058</v>
      </c>
    </row>
    <row r="16" spans="1:10" ht="16.5" customHeight="1">
      <c r="A16" s="49" t="s">
        <v>8</v>
      </c>
      <c r="B16" s="19" t="s">
        <v>4</v>
      </c>
      <c r="C16" s="29">
        <v>768</v>
      </c>
      <c r="D16" s="30">
        <v>2755</v>
      </c>
      <c r="E16" s="30">
        <v>1087</v>
      </c>
      <c r="F16" s="29">
        <v>887</v>
      </c>
      <c r="G16" s="29">
        <v>42</v>
      </c>
      <c r="H16" s="30">
        <v>37</v>
      </c>
      <c r="I16" s="29">
        <v>34</v>
      </c>
      <c r="J16" s="29">
        <v>5610</v>
      </c>
    </row>
    <row r="17" spans="1:10" ht="16.5" customHeight="1">
      <c r="A17" s="49"/>
      <c r="B17" s="19" t="s">
        <v>106</v>
      </c>
      <c r="C17" s="29">
        <v>2</v>
      </c>
      <c r="D17" s="30"/>
      <c r="E17" s="30">
        <v>242</v>
      </c>
      <c r="F17" s="29">
        <v>169</v>
      </c>
      <c r="G17" s="29">
        <v>30</v>
      </c>
      <c r="H17" s="30"/>
      <c r="I17" s="29"/>
      <c r="J17" s="29">
        <v>443</v>
      </c>
    </row>
    <row r="18" spans="1:10" ht="16.5" customHeight="1">
      <c r="A18" s="49"/>
      <c r="B18" s="19" t="s">
        <v>107</v>
      </c>
      <c r="C18" s="29"/>
      <c r="D18" s="30"/>
      <c r="E18" s="30"/>
      <c r="F18" s="29"/>
      <c r="G18" s="29"/>
      <c r="H18" s="30"/>
      <c r="I18" s="29"/>
      <c r="J18" s="29"/>
    </row>
    <row r="19" spans="1:10" ht="16.5" customHeight="1">
      <c r="A19" s="49"/>
      <c r="B19" s="20" t="s">
        <v>5</v>
      </c>
      <c r="C19" s="31">
        <v>770</v>
      </c>
      <c r="D19" s="32">
        <v>2755</v>
      </c>
      <c r="E19" s="32">
        <v>1329</v>
      </c>
      <c r="F19" s="31">
        <v>1056</v>
      </c>
      <c r="G19" s="31">
        <v>72</v>
      </c>
      <c r="H19" s="32">
        <v>37</v>
      </c>
      <c r="I19" s="31">
        <v>34</v>
      </c>
      <c r="J19" s="31">
        <v>6053</v>
      </c>
    </row>
    <row r="20" spans="1:10" ht="16.5" customHeight="1">
      <c r="A20" s="50" t="s">
        <v>9</v>
      </c>
      <c r="B20" s="19" t="s">
        <v>4</v>
      </c>
      <c r="C20" s="29">
        <v>266</v>
      </c>
      <c r="D20" s="30">
        <v>943</v>
      </c>
      <c r="E20" s="30">
        <v>618</v>
      </c>
      <c r="F20" s="29">
        <v>479</v>
      </c>
      <c r="G20" s="29">
        <v>35</v>
      </c>
      <c r="H20" s="30">
        <v>7</v>
      </c>
      <c r="I20" s="29">
        <v>16</v>
      </c>
      <c r="J20" s="29">
        <v>2364</v>
      </c>
    </row>
    <row r="21" spans="1:10" ht="16.5" customHeight="1">
      <c r="A21" s="50"/>
      <c r="B21" s="19" t="s">
        <v>106</v>
      </c>
      <c r="C21" s="29"/>
      <c r="D21" s="30"/>
      <c r="E21" s="30">
        <v>107</v>
      </c>
      <c r="F21" s="29">
        <v>12</v>
      </c>
      <c r="G21" s="29"/>
      <c r="H21" s="30"/>
      <c r="I21" s="29"/>
      <c r="J21" s="29">
        <v>119</v>
      </c>
    </row>
    <row r="22" spans="1:10" ht="16.5" customHeight="1">
      <c r="A22" s="50"/>
      <c r="B22" s="19" t="s">
        <v>107</v>
      </c>
      <c r="C22" s="29"/>
      <c r="D22" s="30"/>
      <c r="E22" s="30"/>
      <c r="F22" s="29"/>
      <c r="G22" s="29"/>
      <c r="H22" s="30"/>
      <c r="I22" s="29"/>
      <c r="J22" s="29"/>
    </row>
    <row r="23" spans="1:10" ht="16.5" customHeight="1">
      <c r="A23" s="50"/>
      <c r="B23" s="20" t="s">
        <v>5</v>
      </c>
      <c r="C23" s="31">
        <v>266</v>
      </c>
      <c r="D23" s="32">
        <v>943</v>
      </c>
      <c r="E23" s="32">
        <v>725</v>
      </c>
      <c r="F23" s="31">
        <v>491</v>
      </c>
      <c r="G23" s="31">
        <v>35</v>
      </c>
      <c r="H23" s="32">
        <v>7</v>
      </c>
      <c r="I23" s="31">
        <v>16</v>
      </c>
      <c r="J23" s="31">
        <v>2483</v>
      </c>
    </row>
    <row r="24" spans="1:10" ht="16.5" customHeight="1">
      <c r="A24" s="49" t="s">
        <v>10</v>
      </c>
      <c r="B24" s="19" t="s">
        <v>4</v>
      </c>
      <c r="C24" s="29">
        <v>248</v>
      </c>
      <c r="D24" s="30">
        <v>1837</v>
      </c>
      <c r="E24" s="30">
        <v>623</v>
      </c>
      <c r="F24" s="29">
        <v>393</v>
      </c>
      <c r="G24" s="29"/>
      <c r="H24" s="30"/>
      <c r="I24" s="29">
        <v>3</v>
      </c>
      <c r="J24" s="29">
        <v>3104</v>
      </c>
    </row>
    <row r="25" spans="1:10" ht="16.5" customHeight="1">
      <c r="A25" s="49"/>
      <c r="B25" s="19" t="s">
        <v>106</v>
      </c>
      <c r="C25" s="29"/>
      <c r="D25" s="30"/>
      <c r="E25" s="30">
        <v>92</v>
      </c>
      <c r="F25" s="29">
        <v>50</v>
      </c>
      <c r="G25" s="29"/>
      <c r="H25" s="30"/>
      <c r="I25" s="29"/>
      <c r="J25" s="29">
        <v>142</v>
      </c>
    </row>
    <row r="26" spans="1:10" ht="16.5" customHeight="1">
      <c r="A26" s="49"/>
      <c r="B26" s="19" t="s">
        <v>107</v>
      </c>
      <c r="C26" s="29"/>
      <c r="D26" s="30"/>
      <c r="E26" s="30"/>
      <c r="F26" s="29"/>
      <c r="G26" s="29"/>
      <c r="H26" s="30"/>
      <c r="I26" s="29"/>
      <c r="J26" s="29"/>
    </row>
    <row r="27" spans="1:10" ht="16.5" customHeight="1">
      <c r="A27" s="49"/>
      <c r="B27" s="20" t="s">
        <v>5</v>
      </c>
      <c r="C27" s="31">
        <v>248</v>
      </c>
      <c r="D27" s="32">
        <v>1837</v>
      </c>
      <c r="E27" s="32">
        <v>715</v>
      </c>
      <c r="F27" s="31">
        <v>443</v>
      </c>
      <c r="G27" s="31"/>
      <c r="H27" s="32"/>
      <c r="I27" s="31">
        <v>3</v>
      </c>
      <c r="J27" s="31">
        <v>3246</v>
      </c>
    </row>
    <row r="28" spans="1:10" ht="16.5" customHeight="1">
      <c r="A28" s="50" t="s">
        <v>11</v>
      </c>
      <c r="B28" s="19" t="s">
        <v>4</v>
      </c>
      <c r="C28" s="29">
        <v>2042</v>
      </c>
      <c r="D28" s="30">
        <v>4070</v>
      </c>
      <c r="E28" s="30">
        <v>1341</v>
      </c>
      <c r="F28" s="29">
        <v>1161</v>
      </c>
      <c r="G28" s="29">
        <v>45</v>
      </c>
      <c r="H28" s="30">
        <v>8</v>
      </c>
      <c r="I28" s="29">
        <v>28</v>
      </c>
      <c r="J28" s="29">
        <v>8695</v>
      </c>
    </row>
    <row r="29" spans="1:10" ht="16.5" customHeight="1">
      <c r="A29" s="50"/>
      <c r="B29" s="19" t="s">
        <v>106</v>
      </c>
      <c r="C29" s="29"/>
      <c r="D29" s="30"/>
      <c r="E29" s="30">
        <v>300</v>
      </c>
      <c r="F29" s="29">
        <v>222</v>
      </c>
      <c r="G29" s="29">
        <v>17</v>
      </c>
      <c r="H29" s="30"/>
      <c r="I29" s="29"/>
      <c r="J29" s="29">
        <v>539</v>
      </c>
    </row>
    <row r="30" spans="1:10" ht="16.5" customHeight="1">
      <c r="A30" s="50"/>
      <c r="B30" s="19" t="s">
        <v>107</v>
      </c>
      <c r="C30" s="29"/>
      <c r="D30" s="30"/>
      <c r="E30" s="30"/>
      <c r="F30" s="29"/>
      <c r="G30" s="29"/>
      <c r="H30" s="30"/>
      <c r="I30" s="29"/>
      <c r="J30" s="29"/>
    </row>
    <row r="31" spans="1:10" ht="16.5" customHeight="1">
      <c r="A31" s="50"/>
      <c r="B31" s="20" t="s">
        <v>5</v>
      </c>
      <c r="C31" s="31">
        <v>2042</v>
      </c>
      <c r="D31" s="32">
        <v>4070</v>
      </c>
      <c r="E31" s="32">
        <v>1641</v>
      </c>
      <c r="F31" s="31">
        <v>1383</v>
      </c>
      <c r="G31" s="31">
        <v>62</v>
      </c>
      <c r="H31" s="32">
        <v>8</v>
      </c>
      <c r="I31" s="31">
        <v>28</v>
      </c>
      <c r="J31" s="31">
        <v>9234</v>
      </c>
    </row>
    <row r="32" spans="1:10" ht="16.5" customHeight="1">
      <c r="A32" s="49" t="s">
        <v>12</v>
      </c>
      <c r="B32" s="19" t="s">
        <v>4</v>
      </c>
      <c r="C32" s="29">
        <v>646</v>
      </c>
      <c r="D32" s="30">
        <v>2708</v>
      </c>
      <c r="E32" s="30">
        <v>1960</v>
      </c>
      <c r="F32" s="29">
        <v>2078</v>
      </c>
      <c r="G32" s="29"/>
      <c r="H32" s="30">
        <v>17</v>
      </c>
      <c r="I32" s="29">
        <v>57</v>
      </c>
      <c r="J32" s="29">
        <v>7466</v>
      </c>
    </row>
    <row r="33" spans="1:10" ht="16.5" customHeight="1">
      <c r="A33" s="49"/>
      <c r="B33" s="19" t="s">
        <v>106</v>
      </c>
      <c r="C33" s="29">
        <v>37</v>
      </c>
      <c r="D33" s="30"/>
      <c r="E33" s="30">
        <v>655</v>
      </c>
      <c r="F33" s="29">
        <v>365</v>
      </c>
      <c r="G33" s="29"/>
      <c r="H33" s="30"/>
      <c r="I33" s="29"/>
      <c r="J33" s="29">
        <v>1057</v>
      </c>
    </row>
    <row r="34" spans="1:10" ht="16.5" customHeight="1">
      <c r="A34" s="49"/>
      <c r="B34" s="19" t="s">
        <v>107</v>
      </c>
      <c r="C34" s="29"/>
      <c r="D34" s="30"/>
      <c r="E34" s="30"/>
      <c r="F34" s="29"/>
      <c r="G34" s="29"/>
      <c r="H34" s="30"/>
      <c r="I34" s="29"/>
      <c r="J34" s="29"/>
    </row>
    <row r="35" spans="1:10" ht="16.5" customHeight="1">
      <c r="A35" s="49"/>
      <c r="B35" s="20" t="s">
        <v>5</v>
      </c>
      <c r="C35" s="31">
        <v>683</v>
      </c>
      <c r="D35" s="32">
        <v>2708</v>
      </c>
      <c r="E35" s="32">
        <v>2615</v>
      </c>
      <c r="F35" s="31">
        <v>2443</v>
      </c>
      <c r="G35" s="31"/>
      <c r="H35" s="32">
        <v>17</v>
      </c>
      <c r="I35" s="31">
        <v>57</v>
      </c>
      <c r="J35" s="31">
        <v>8523</v>
      </c>
    </row>
    <row r="36" spans="1:10" ht="16.5" customHeight="1">
      <c r="A36" s="50" t="s">
        <v>13</v>
      </c>
      <c r="B36" s="19" t="s">
        <v>4</v>
      </c>
      <c r="C36" s="29">
        <f aca="true" t="shared" si="0" ref="C36:J36">+C4+C8+C12+C16+C20+C24+C28+C32</f>
        <v>7113</v>
      </c>
      <c r="D36" s="29">
        <f t="shared" si="0"/>
        <v>18556</v>
      </c>
      <c r="E36" s="29">
        <f t="shared" si="0"/>
        <v>8096</v>
      </c>
      <c r="F36" s="29">
        <f t="shared" si="0"/>
        <v>6594</v>
      </c>
      <c r="G36" s="29">
        <f t="shared" si="0"/>
        <v>198</v>
      </c>
      <c r="H36" s="29">
        <f t="shared" si="0"/>
        <v>90</v>
      </c>
      <c r="I36" s="29">
        <f t="shared" si="0"/>
        <v>185</v>
      </c>
      <c r="J36" s="29">
        <f t="shared" si="0"/>
        <v>40832</v>
      </c>
    </row>
    <row r="37" spans="1:10" ht="16.5" customHeight="1">
      <c r="A37" s="50"/>
      <c r="B37" s="19" t="s">
        <v>106</v>
      </c>
      <c r="C37" s="29">
        <f aca="true" t="shared" si="1" ref="C37:J37">+C5+C9+C13+C17+C21+C25+C29+C33</f>
        <v>39</v>
      </c>
      <c r="D37" s="30">
        <f t="shared" si="1"/>
        <v>0</v>
      </c>
      <c r="E37" s="30">
        <f t="shared" si="1"/>
        <v>1769</v>
      </c>
      <c r="F37" s="29">
        <f t="shared" si="1"/>
        <v>990</v>
      </c>
      <c r="G37" s="29">
        <f t="shared" si="1"/>
        <v>55</v>
      </c>
      <c r="H37" s="30">
        <f t="shared" si="1"/>
        <v>0</v>
      </c>
      <c r="I37" s="29">
        <f t="shared" si="1"/>
        <v>0</v>
      </c>
      <c r="J37" s="29">
        <f t="shared" si="1"/>
        <v>2853</v>
      </c>
    </row>
    <row r="38" spans="1:10" ht="16.5" customHeight="1">
      <c r="A38" s="50"/>
      <c r="B38" s="19" t="s">
        <v>107</v>
      </c>
      <c r="C38" s="29">
        <f aca="true" t="shared" si="2" ref="C38:J38">+C6+C10+C14+C18+C22+C26+C30+C34</f>
        <v>0</v>
      </c>
      <c r="D38" s="30">
        <f t="shared" si="2"/>
        <v>0</v>
      </c>
      <c r="E38" s="30">
        <f t="shared" si="2"/>
        <v>0</v>
      </c>
      <c r="F38" s="29">
        <f t="shared" si="2"/>
        <v>0</v>
      </c>
      <c r="G38" s="29">
        <f t="shared" si="2"/>
        <v>0</v>
      </c>
      <c r="H38" s="30">
        <f t="shared" si="2"/>
        <v>0</v>
      </c>
      <c r="I38" s="29">
        <f t="shared" si="2"/>
        <v>0</v>
      </c>
      <c r="J38" s="29">
        <f t="shared" si="2"/>
        <v>0</v>
      </c>
    </row>
    <row r="39" spans="1:10" ht="16.5" customHeight="1">
      <c r="A39" s="50"/>
      <c r="B39" s="20" t="s">
        <v>5</v>
      </c>
      <c r="C39" s="33">
        <f aca="true" t="shared" si="3" ref="C39:J39">+C7+C11+C15+C19+C23+C27+C31+C35</f>
        <v>7152</v>
      </c>
      <c r="D39" s="34">
        <f t="shared" si="3"/>
        <v>18556</v>
      </c>
      <c r="E39" s="34">
        <f t="shared" si="3"/>
        <v>9865</v>
      </c>
      <c r="F39" s="33">
        <f t="shared" si="3"/>
        <v>7584</v>
      </c>
      <c r="G39" s="33">
        <f t="shared" si="3"/>
        <v>253</v>
      </c>
      <c r="H39" s="34">
        <f t="shared" si="3"/>
        <v>90</v>
      </c>
      <c r="I39" s="33">
        <f t="shared" si="3"/>
        <v>185</v>
      </c>
      <c r="J39" s="33">
        <f t="shared" si="3"/>
        <v>43685</v>
      </c>
    </row>
    <row r="40" spans="1:9" ht="12.7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22" t="s">
        <v>119</v>
      </c>
      <c r="B41" s="21"/>
      <c r="C41" s="21"/>
      <c r="D41" s="21"/>
      <c r="E41" s="21"/>
      <c r="F41" s="21"/>
      <c r="G41" s="21"/>
      <c r="H41" s="21"/>
      <c r="I41" s="21"/>
    </row>
  </sheetData>
  <sheetProtection selectLockedCells="1" selectUnlockedCells="1"/>
  <mergeCells count="12">
    <mergeCell ref="A8:A11"/>
    <mergeCell ref="A12:A15"/>
    <mergeCell ref="A1:I1"/>
    <mergeCell ref="A36:A39"/>
    <mergeCell ref="A20:A23"/>
    <mergeCell ref="A24:A27"/>
    <mergeCell ref="A28:A31"/>
    <mergeCell ref="A32:A35"/>
    <mergeCell ref="A2:B2"/>
    <mergeCell ref="A3:B3"/>
    <mergeCell ref="A16:A19"/>
    <mergeCell ref="A4:A7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72"/>
  <sheetViews>
    <sheetView showGridLines="0" tabSelected="1" zoomScale="85" zoomScaleNormal="85" zoomScalePageLayoutView="0" workbookViewId="0" topLeftCell="A34">
      <selection activeCell="L75" sqref="L75"/>
    </sheetView>
  </sheetViews>
  <sheetFormatPr defaultColWidth="11.421875" defaultRowHeight="12.75"/>
  <cols>
    <col min="1" max="1" width="7.421875" style="0" customWidth="1"/>
  </cols>
  <sheetData>
    <row r="1" s="8" customFormat="1" ht="15"/>
    <row r="2" s="8" customFormat="1" ht="15"/>
    <row r="3" s="8" customFormat="1" ht="15"/>
    <row r="4" s="8" customFormat="1" ht="15"/>
    <row r="5" spans="1:15" s="8" customFormat="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8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8" customFormat="1" ht="61.5">
      <c r="A7" s="9"/>
      <c r="B7" s="10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8" customFormat="1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8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8" customFormat="1" ht="38.25" customHeight="1">
      <c r="A10" s="9"/>
      <c r="B10" s="5" t="s">
        <v>122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8" customFormat="1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="8" customFormat="1" ht="15"/>
    <row r="13" s="8" customFormat="1" ht="15"/>
    <row r="14" s="8" customFormat="1" ht="46.5">
      <c r="B14" s="12" t="s">
        <v>1</v>
      </c>
    </row>
    <row r="15" spans="1:15" s="8" customFormat="1" ht="12.75" customHeight="1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="8" customFormat="1" ht="46.5">
      <c r="B16" s="12"/>
    </row>
    <row r="17" s="8" customFormat="1" ht="21">
      <c r="B17" s="28" t="s">
        <v>43</v>
      </c>
    </row>
    <row r="18" spans="2:15" ht="18.75">
      <c r="B18" s="61" t="s">
        <v>51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ht="18.75" customHeight="1">
      <c r="B19" s="61" t="s">
        <v>46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8.75">
      <c r="B20" s="61" t="s">
        <v>47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0" ht="18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21">
      <c r="B22" s="28" t="s">
        <v>44</v>
      </c>
      <c r="C22" s="26"/>
      <c r="D22" s="26"/>
      <c r="E22" s="26"/>
      <c r="F22" s="26"/>
      <c r="G22" s="26"/>
      <c r="H22" s="26"/>
      <c r="I22" s="26"/>
      <c r="J22" s="26"/>
    </row>
    <row r="23" spans="2:15" ht="18.75">
      <c r="B23" s="61" t="s">
        <v>121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8.75">
      <c r="B24" s="61" t="s">
        <v>48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8.75">
      <c r="B25" s="61" t="s">
        <v>49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0" ht="18.75">
      <c r="B26" s="26"/>
      <c r="C26" s="26"/>
      <c r="D26" s="26"/>
      <c r="E26" s="26"/>
      <c r="F26" s="26"/>
      <c r="G26" s="26"/>
      <c r="H26" s="26"/>
      <c r="I26" s="26"/>
      <c r="J26" s="26"/>
    </row>
    <row r="27" spans="2:10" ht="21">
      <c r="B27" s="28" t="s">
        <v>45</v>
      </c>
      <c r="C27" s="26"/>
      <c r="D27" s="26"/>
      <c r="E27" s="26"/>
      <c r="F27" s="26"/>
      <c r="G27" s="26"/>
      <c r="H27" s="26"/>
      <c r="I27" s="26"/>
      <c r="J27" s="26"/>
    </row>
    <row r="28" spans="2:15" ht="18.75">
      <c r="B28" s="61" t="s">
        <v>50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8.75">
      <c r="B29" s="61" t="s">
        <v>52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8.75">
      <c r="B30" s="61" t="s">
        <v>53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0" ht="18.75">
      <c r="B31" s="26"/>
      <c r="C31" s="26"/>
      <c r="D31" s="26"/>
      <c r="E31" s="26"/>
      <c r="F31" s="26"/>
      <c r="G31" s="26"/>
      <c r="H31" s="26"/>
      <c r="I31" s="26"/>
      <c r="J31" s="26"/>
    </row>
    <row r="32" spans="2:10" ht="21">
      <c r="B32" s="28" t="s">
        <v>54</v>
      </c>
      <c r="C32" s="26"/>
      <c r="D32" s="26"/>
      <c r="E32" s="26"/>
      <c r="F32" s="26"/>
      <c r="G32" s="26"/>
      <c r="H32" s="26"/>
      <c r="I32" s="26"/>
      <c r="J32" s="26"/>
    </row>
    <row r="33" spans="2:15" ht="18.75">
      <c r="B33" s="61" t="s">
        <v>55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8.75">
      <c r="B34" s="61" t="s">
        <v>56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8.75">
      <c r="B35" s="6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0" ht="18.75">
      <c r="B36" s="25"/>
      <c r="C36" s="25"/>
      <c r="D36" s="25"/>
      <c r="E36" s="25"/>
      <c r="F36" s="25"/>
      <c r="G36" s="25"/>
      <c r="H36" s="25"/>
      <c r="I36" s="25"/>
      <c r="J36" s="25"/>
    </row>
    <row r="37" spans="2:10" ht="21">
      <c r="B37" s="28" t="s">
        <v>60</v>
      </c>
      <c r="C37" s="26"/>
      <c r="D37" s="26"/>
      <c r="E37" s="26"/>
      <c r="F37" s="26"/>
      <c r="G37" s="26"/>
      <c r="H37" s="26"/>
      <c r="I37" s="26"/>
      <c r="J37" s="26"/>
    </row>
    <row r="38" spans="2:15" ht="18.75">
      <c r="B38" s="61" t="s">
        <v>61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8.75">
      <c r="B39" s="61" t="s">
        <v>62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8.75">
      <c r="B40" s="26" t="s">
        <v>63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ht="15.75" customHeight="1"/>
    <row r="42" ht="19.5" customHeight="1">
      <c r="B42" s="28" t="s">
        <v>66</v>
      </c>
    </row>
    <row r="43" spans="2:15" ht="20.25" customHeight="1">
      <c r="B43" s="61" t="s">
        <v>67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20.25" customHeight="1">
      <c r="B44" s="61" t="s">
        <v>77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20.25" customHeight="1">
      <c r="B45" s="61" t="s">
        <v>68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ht="15.75" customHeight="1"/>
    <row r="47" spans="2:10" ht="21">
      <c r="B47" s="28" t="s">
        <v>69</v>
      </c>
      <c r="C47" s="26"/>
      <c r="D47" s="26"/>
      <c r="E47" s="26"/>
      <c r="F47" s="26"/>
      <c r="G47" s="26"/>
      <c r="H47" s="26"/>
      <c r="I47" s="26"/>
      <c r="J47" s="26"/>
    </row>
    <row r="48" spans="2:15" ht="18.75">
      <c r="B48" s="61" t="s">
        <v>70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8.75">
      <c r="B49" s="61" t="s">
        <v>71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8.75">
      <c r="B50" s="61" t="s">
        <v>72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2" ht="17.25" customHeight="1">
      <c r="B52" s="28" t="s">
        <v>78</v>
      </c>
    </row>
    <row r="53" spans="2:15" ht="18.75">
      <c r="B53" s="61" t="s">
        <v>79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8.75">
      <c r="B54" s="61" t="s">
        <v>93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8.75">
      <c r="B55" s="61" t="s">
        <v>90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ht="11.25" customHeight="1"/>
    <row r="57" ht="18.75" customHeight="1">
      <c r="B57" s="28" t="s">
        <v>80</v>
      </c>
    </row>
    <row r="58" spans="2:15" ht="18.75">
      <c r="B58" s="61" t="s">
        <v>82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8.75">
      <c r="B59" s="61" t="s">
        <v>81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8.75">
      <c r="B60" s="61" t="s">
        <v>91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2" ht="21">
      <c r="B62" s="28" t="s">
        <v>83</v>
      </c>
    </row>
    <row r="63" spans="2:15" ht="18.75">
      <c r="B63" s="61" t="s">
        <v>84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8.75">
      <c r="B64" s="61" t="s">
        <v>85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8.75">
      <c r="B65" s="61" t="s">
        <v>89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7" ht="21">
      <c r="B67" s="28" t="s">
        <v>86</v>
      </c>
    </row>
    <row r="68" spans="2:15" ht="18.75">
      <c r="B68" s="61" t="s">
        <v>104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8.75">
      <c r="B69" s="61" t="s">
        <v>88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8.75">
      <c r="B70" s="61" t="s">
        <v>87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2" spans="2:15" ht="21">
      <c r="B72" s="62" t="s">
        <v>94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</sheetData>
  <sheetProtection/>
  <mergeCells count="33">
    <mergeCell ref="B72:O72"/>
    <mergeCell ref="B45:O45"/>
    <mergeCell ref="B63:O63"/>
    <mergeCell ref="B64:O64"/>
    <mergeCell ref="B65:O65"/>
    <mergeCell ref="B68:O68"/>
    <mergeCell ref="B69:O69"/>
    <mergeCell ref="B70:O70"/>
    <mergeCell ref="B53:O53"/>
    <mergeCell ref="B54:O54"/>
    <mergeCell ref="B55:O55"/>
    <mergeCell ref="B58:O58"/>
    <mergeCell ref="B59:O59"/>
    <mergeCell ref="B60:O60"/>
    <mergeCell ref="B38:O38"/>
    <mergeCell ref="B39:O39"/>
    <mergeCell ref="B43:O43"/>
    <mergeCell ref="B44:O44"/>
    <mergeCell ref="B48:O48"/>
    <mergeCell ref="B49:O49"/>
    <mergeCell ref="B50:O50"/>
    <mergeCell ref="B28:O28"/>
    <mergeCell ref="B29:O29"/>
    <mergeCell ref="B30:O30"/>
    <mergeCell ref="B33:O33"/>
    <mergeCell ref="B34:O34"/>
    <mergeCell ref="B35:O35"/>
    <mergeCell ref="B18:O18"/>
    <mergeCell ref="B19:O19"/>
    <mergeCell ref="B20:O20"/>
    <mergeCell ref="B23:O23"/>
    <mergeCell ref="B24:O24"/>
    <mergeCell ref="B25:O25"/>
  </mergeCells>
  <hyperlinks>
    <hyperlink ref="B18:J18" location="'1 BIBLIOTECAS EN EL CENTRO'!A1" display="Tabla 1. Bibliotecas en el Centro"/>
    <hyperlink ref="B19:J19" location="'2 TIPO DE BIBLIOTECA O CENTRO'!A1" display="Tabla 2. Tipo de Biblioteca de Centro (responden lo que tienen al menos una)"/>
    <hyperlink ref="B20:J20" location="'3 BIB CON ZONAS DIFERENCIADAS'!A1" display="Tabla 3. Porcentaje de Centros cuya Biblioteca tiene zonas diferenciadas para…"/>
    <hyperlink ref="B23:J23" location="'6 LIBROS'!A1" display="Tabla 6. Fondo de libros. Número de ejemplares"/>
    <hyperlink ref="B24:J24" location="'7 FONDOS'!A1" display="Tabla 7. Documentos Audivisuales y Electrónicos"/>
    <hyperlink ref="B25:J25" location="'8 OTRO TIPO DE DOCUMENTOS'!A1" display="Tabla 8. Otro tipo de documentos (cartográficos, gráficos, microformas, documentos oficiales...)"/>
    <hyperlink ref="B28:J28" location="'6 LIBROS'!A1" display="Tabla 6. Fondo de libros. Número de ejemplares"/>
    <hyperlink ref="B29:J29" location="'7 FONDOS'!A1" display="Tabla 7. Documentos Audivisuales y Electrónicos"/>
    <hyperlink ref="B30:J30" location="'8 OTRO TIPO DE DOCUMENTOS'!A1" display="Tabla 8. Otro tipo de documentos (cartográficos, gráficos, microformas, documentos oficiales...)"/>
    <hyperlink ref="B33:J33" location="'6 LIBROS'!A1" display="Tabla 6. Fondo de libros. Número de ejemplares"/>
    <hyperlink ref="B34:J34" location="'7 FONDOS'!A1" display="Tabla 7. Documentos Audivisuales y Electrónicos"/>
    <hyperlink ref="B35:J35" location="'8 OTRO TIPO DE DOCUMENTOS'!A1" display="Tabla 8. Otro tipo de documentos (cartográficos, gráficos, microformas, documentos oficiales...)"/>
    <hyperlink ref="B38:J38" location="'6 LIBROS'!A1" display="Tabla 6. Fondo de libros. Número de ejemplares"/>
    <hyperlink ref="B39:J39" location="'7 FONDOS'!A1" display="Tabla 7. Documentos Audivisuales y Electrónicos"/>
    <hyperlink ref="B40:J40" location="'8 OTRO TIPO DE DOCUMENTOS'!A1" display="Tabla 8. Otro tipo de documentos (cartográficos, gráficos, microformas, documentos oficiales...)"/>
    <hyperlink ref="B18" location="'Tabla I.1'!A1" display="Tabla I.1. Alumnado beneficiario y/o becario por nivel de enseñanza, provincia y sexo."/>
    <hyperlink ref="B19" location="'Tabla I.2'!A1" display="Tabla I.2. Becas y ayudas por modalidad, provincia y titularidad del centro"/>
    <hyperlink ref="B20" location="'Tabla I.3'!A1" display="Tabla I.3. Importe de las becas y ayudas por nivel de enseñanza, provincia y titularidad del centro."/>
    <hyperlink ref="B23" location="'Tabla II.1'!A1" display="Tabla II.1. Beneficiarios de las ayudas de comedor por nivel de enseñanza, provincia y sexo."/>
    <hyperlink ref="B24" location="'Tabla II.2'!A1" display="Tabla II.2. Ayudas de comedor por nivel de enseñanza, provincia y titularidad del centro."/>
    <hyperlink ref="B25" location="'Tabla II.3'!A1" display="Tabla II.3. Importe de las ayudas de comedor por nivel de enseñanza, provincia y titularidad del centro."/>
    <hyperlink ref="B28" location="'Tabla III.1'!A1" display="Tabla III.1. Alumnado beneficiario de las ayudas de aula matinal por nivel de enseñanza, provincia y sexo. "/>
    <hyperlink ref="B29" location="'Tabla III.2'!A1" display="Tabla III.2. Ayudas de aula matinal por nivel de enseñanza, provincia y titularidad del centro."/>
    <hyperlink ref="B30" location="'Tabla III.3'!A1" display="Tabla III.3. Importe de las ayudas de aula matinal por nivel de enseñanza, provincia y titularidad del centro."/>
    <hyperlink ref="B33" location="'Tabla IV.1'!A1" display="Tabla IV.1. Alumnado beneficiario de las ayudas de actividades extraescolares por nivel de enseñanza, provincia y sexo. "/>
    <hyperlink ref="B34" location="'Tabla IV.2'!A1" display="Tabla IV.2. Ayudas de actividades extraescolares por nivel de enseñanza, provincia y titularidad del centro."/>
    <hyperlink ref="B35" location="'Tabla IV.3'!A1" display="Tabla IV.3. Importe de las ayudas de actividades extraescolares por nivel de enseñanza, provincia y titularidad del centro."/>
    <hyperlink ref="B48:J48" location="'6 LIBROS'!A1" display="Tabla 6. Fondo de libros. Número de ejemplares"/>
    <hyperlink ref="B49:J49" location="'7 FONDOS'!A1" display="Tabla 7. Documentos Audivisuales y Electrónicos"/>
    <hyperlink ref="B50:J50" location="'8 OTRO TIPO DE DOCUMENTOS'!A1" display="Tabla 8. Otro tipo de documentos (cartográficos, gráficos, microformas, documentos oficiales...)"/>
    <hyperlink ref="B48:O48" location="'Tabla V_1'!A1" display="Tabla V.1. Otras becas y ayudas por provincia, titularidad y modalidad."/>
    <hyperlink ref="B49:O49" location="'Tabla V_2'!A1" display="Tabla V.2. Alumnado beneficiario de otras becas y ayudas por provincia, titularidad, nivel de enseñanza y sexo."/>
    <hyperlink ref="B50:O50" location="'Tabla V_3'!A1" display="Tabla V.3. Importe de otras becas y ayudas por provincia, titularidad y modalidad."/>
    <hyperlink ref="B38" location="'Tabla V.1'!A1" display="Tabla V.1. Alumnado beneficiario de ayudas de residencias y escuelas hogar por nivel de enseñanza, provincia y sexo."/>
    <hyperlink ref="B39" location="'Tabla V.2'!A1" display="Tabla V.2. Ayudas de residencias y escuelas hogar por nivel de enseñanza, provincia y titularidad del centro."/>
    <hyperlink ref="B40" location="'Tabla V.3'!A1" display="Tabla V.3. Importe de las ayudas de residencias y escuelas hogar por nivel de enseñanza, provincia y titularidad del centro."/>
    <hyperlink ref="B43" location="'Tabla VI.1'!A1" display="Tabla VI.1. Alumnado beneficiario de ayudas de transporte por nivel de enseñanza, provincia y sexo."/>
    <hyperlink ref="B58" location="'Tabla IX.1'!A1" display="Tabla IX.1. Alumnado becario de Becas Andalucía Segunda Oportunidad por nivel de enseñanza, provincia y sexo."/>
    <hyperlink ref="B59" location="'Tabla IX.2'!A1" display="Tabla IX.2. Becas Andalucía Segunda Oportunidad por nivel de enseñanza, provincia y titularidad del centro."/>
    <hyperlink ref="B60" location="'Tabla IX.3'!A1" display="Tabla IX.3. Importe de las Becas Andalucía Segunda Oportunidad por nivel de enseñanza, provincia y titularidad del centro."/>
    <hyperlink ref="B63" location="'Tabla X.1'!A1" display="Tabla X.1. Alumnado becario de Becas Adriano por nivel de enseñanza, provincia y sexo."/>
    <hyperlink ref="B64" location="'Tabla X.2'!A1" display="Tabla X.2. Becas Adriano por nivel de enseñanza, provincia y titularidad del centro."/>
    <hyperlink ref="B65" location="'Tabla X.3'!A1" display="Tabla X.3. Importe de las Becas Adriano por nivel de enseñanza, provincia y titularidad del centro."/>
    <hyperlink ref="B68" location="'Tabla XI.1'!A1" display="Tabla XI.1. Alumnado que recibe Premios Extraordinarios nivel de enseñanza, provincia y sexo."/>
    <hyperlink ref="B69" location="'Tabla XI.2'!A1" display="Tabla XI.2. Premios Extraordinarios otorgados por nivel de enseñanza, provincia y titularidad del centro."/>
    <hyperlink ref="B70" location="'Tabla XI.3'!A1" display="Tabla XI.3. Importe de los Premios Extraordinarios por nivel de enseñanza, provincia y titularidad del centro."/>
    <hyperlink ref="B72" location="Anexo!A1" display="Anexo de convocatorias"/>
    <hyperlink ref="B40:O40" location="'Tabla V_3'!A1" display="Tabla V.3. Importe de otras becas y ayudas por provincia, titularidad y modalidad."/>
    <hyperlink ref="B55" location="'Tabla VIII.3'!A1" display="Tabla VIII.3. Importe de las Becas 6000 por nivel de enseñanza, provincia y titularidad del centro."/>
    <hyperlink ref="B54" location="'Tabla VIII.2'!A1" display="Tabla VIII.2. Becas 6000 en empresas en el extranjero por nivel de enseñanza, provincia y titularidad del centro."/>
    <hyperlink ref="B53" location="'Tabla VIII.1'!A1" display="Tabla VIII.1. Alumnado becario de Becas 6000 por nivel de enseñanza, provincia y sexo."/>
    <hyperlink ref="B45" location="'Tabla VI.3'!A1" display="Tabla VI.3. Importe de las ayudas de transporte por nivel de enseñanza, provincia y titularidad del centro."/>
    <hyperlink ref="B44" location="'Tabla VI.2'!A1" display="Tabla VI.2. Ayudas de transporte por nivel de enseñanza, provincia y titularidad del centro."/>
    <hyperlink ref="B50" location="'Tabla VII.3'!A1" display="Tabla VII.3. Importe de las becas de prácticas en empresas en el extranjero por nivel de enseñanza, provincia y titularidad del centro."/>
    <hyperlink ref="B49" location="'Tabla VII.2'!A1" display="Tabla VII.2. Becas de prácticas en empresas en el extranjero por nivel de enseñanza, provincia y titularidad del centro."/>
    <hyperlink ref="B48" location="'Tabla VII.1'!A1" display="Tabla VII.1. Alumnado becario de prácticas en empresas en el extranjero por nivel de enseñanza, provincia y sexo."/>
  </hyperlinks>
  <printOptions/>
  <pageMargins left="0.75" right="0.75" top="1" bottom="1" header="0" footer="0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="85" zoomScaleNormal="85" zoomScalePageLayoutView="0" workbookViewId="0" topLeftCell="A1">
      <selection activeCell="A1" sqref="A1:I1"/>
    </sheetView>
  </sheetViews>
  <sheetFormatPr defaultColWidth="11.421875" defaultRowHeight="12.75"/>
  <cols>
    <col min="2" max="2" width="17.8515625" style="0" customWidth="1"/>
    <col min="3" max="11" width="13.7109375" style="0" customWidth="1"/>
  </cols>
  <sheetData>
    <row r="1" spans="1:9" ht="15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4" t="s">
        <v>42</v>
      </c>
      <c r="B2" s="54"/>
      <c r="C2" s="54"/>
      <c r="D2" s="54"/>
      <c r="E2" s="54"/>
      <c r="F2" s="54"/>
      <c r="G2" s="54"/>
      <c r="H2" s="54"/>
      <c r="I2" s="54"/>
    </row>
    <row r="3" spans="1:7" ht="12.75">
      <c r="A3" s="51" t="s">
        <v>2</v>
      </c>
      <c r="B3" s="51"/>
      <c r="C3" s="16"/>
      <c r="D3" s="16"/>
      <c r="E3" s="16"/>
      <c r="F3" s="16"/>
      <c r="G3" s="15"/>
    </row>
    <row r="4" spans="1:10" ht="63" customHeight="1">
      <c r="A4" s="52" t="s">
        <v>122</v>
      </c>
      <c r="B4" s="52"/>
      <c r="C4" s="23" t="s">
        <v>74</v>
      </c>
      <c r="D4" s="18" t="s">
        <v>16</v>
      </c>
      <c r="E4" s="23" t="s">
        <v>58</v>
      </c>
      <c r="F4" s="18" t="s">
        <v>59</v>
      </c>
      <c r="G4" s="23" t="s">
        <v>105</v>
      </c>
      <c r="H4" s="18" t="s">
        <v>75</v>
      </c>
      <c r="I4" s="23" t="s">
        <v>76</v>
      </c>
      <c r="J4" s="24" t="s">
        <v>73</v>
      </c>
    </row>
    <row r="5" spans="1:10" ht="16.5" customHeight="1">
      <c r="A5" s="50" t="s">
        <v>3</v>
      </c>
      <c r="B5" s="19" t="s">
        <v>4</v>
      </c>
      <c r="C5" s="29">
        <v>1029052.1600000117</v>
      </c>
      <c r="D5" s="30">
        <v>1399972.439999987</v>
      </c>
      <c r="E5" s="30">
        <v>292225.0365401828</v>
      </c>
      <c r="F5" s="29">
        <v>95306.91557817416</v>
      </c>
      <c r="G5" s="29">
        <v>1697.3159024150189</v>
      </c>
      <c r="H5" s="30"/>
      <c r="I5" s="29">
        <v>11804.126343741507</v>
      </c>
      <c r="J5" s="29">
        <v>2830057.994364512</v>
      </c>
    </row>
    <row r="6" spans="1:10" ht="16.5" customHeight="1">
      <c r="A6" s="50"/>
      <c r="B6" s="19" t="s">
        <v>106</v>
      </c>
      <c r="C6" s="29"/>
      <c r="D6" s="30"/>
      <c r="E6" s="30">
        <v>6137.615539982882</v>
      </c>
      <c r="F6" s="29"/>
      <c r="G6" s="29">
        <v>61.0545288638496</v>
      </c>
      <c r="H6" s="30"/>
      <c r="I6" s="29"/>
      <c r="J6" s="29">
        <v>6198.670068846732</v>
      </c>
    </row>
    <row r="7" spans="1:10" ht="16.5" customHeight="1">
      <c r="A7" s="50"/>
      <c r="B7" s="19" t="s">
        <v>107</v>
      </c>
      <c r="C7" s="29"/>
      <c r="D7" s="30"/>
      <c r="E7" s="30"/>
      <c r="F7" s="29"/>
      <c r="G7" s="29"/>
      <c r="H7" s="30"/>
      <c r="I7" s="29"/>
      <c r="J7" s="29"/>
    </row>
    <row r="8" spans="1:10" ht="16.5" customHeight="1">
      <c r="A8" s="50"/>
      <c r="B8" s="20" t="s">
        <v>5</v>
      </c>
      <c r="C8" s="31">
        <v>1029052.1600000117</v>
      </c>
      <c r="D8" s="32">
        <v>1399972.439999987</v>
      </c>
      <c r="E8" s="32">
        <v>298362.65208016563</v>
      </c>
      <c r="F8" s="31">
        <v>95306.91557817416</v>
      </c>
      <c r="G8" s="31">
        <v>1758.3704312788684</v>
      </c>
      <c r="H8" s="32"/>
      <c r="I8" s="31">
        <v>11804.126343741507</v>
      </c>
      <c r="J8" s="31">
        <v>2836256.6644333587</v>
      </c>
    </row>
    <row r="9" spans="1:10" ht="16.5" customHeight="1">
      <c r="A9" s="49" t="s">
        <v>6</v>
      </c>
      <c r="B9" s="19" t="s">
        <v>4</v>
      </c>
      <c r="C9" s="29">
        <v>453831.15000000276</v>
      </c>
      <c r="D9" s="30">
        <v>1221876.700000001</v>
      </c>
      <c r="E9" s="30">
        <v>291778.05</v>
      </c>
      <c r="F9" s="29">
        <v>140017.1999999999</v>
      </c>
      <c r="G9" s="29">
        <v>1575</v>
      </c>
      <c r="H9" s="30">
        <v>2205</v>
      </c>
      <c r="I9" s="29">
        <v>255</v>
      </c>
      <c r="J9" s="29">
        <v>2111538.1000000034</v>
      </c>
    </row>
    <row r="10" spans="1:10" ht="16.5" customHeight="1">
      <c r="A10" s="49"/>
      <c r="B10" s="19" t="s">
        <v>106</v>
      </c>
      <c r="C10" s="29"/>
      <c r="D10" s="30"/>
      <c r="E10" s="30">
        <v>19653.75</v>
      </c>
      <c r="F10" s="29">
        <v>14201.25</v>
      </c>
      <c r="G10" s="29">
        <v>285</v>
      </c>
      <c r="H10" s="30"/>
      <c r="I10" s="29"/>
      <c r="J10" s="29">
        <v>34140</v>
      </c>
    </row>
    <row r="11" spans="1:10" ht="16.5" customHeight="1">
      <c r="A11" s="49"/>
      <c r="B11" s="19" t="s">
        <v>107</v>
      </c>
      <c r="C11" s="29"/>
      <c r="D11" s="30"/>
      <c r="E11" s="30"/>
      <c r="F11" s="29"/>
      <c r="G11" s="29"/>
      <c r="H11" s="30"/>
      <c r="I11" s="29"/>
      <c r="J11" s="29"/>
    </row>
    <row r="12" spans="1:10" ht="16.5" customHeight="1">
      <c r="A12" s="49"/>
      <c r="B12" s="20" t="s">
        <v>5</v>
      </c>
      <c r="C12" s="31">
        <v>453831.15000000276</v>
      </c>
      <c r="D12" s="32">
        <v>1221876.700000001</v>
      </c>
      <c r="E12" s="32">
        <v>311431.8</v>
      </c>
      <c r="F12" s="31">
        <v>154218.4499999999</v>
      </c>
      <c r="G12" s="31">
        <v>1860</v>
      </c>
      <c r="H12" s="32">
        <v>2205</v>
      </c>
      <c r="I12" s="31">
        <v>255</v>
      </c>
      <c r="J12" s="31">
        <v>2145678.1000000034</v>
      </c>
    </row>
    <row r="13" spans="1:10" ht="16.5" customHeight="1">
      <c r="A13" s="50" t="s">
        <v>7</v>
      </c>
      <c r="B13" s="19" t="s">
        <v>4</v>
      </c>
      <c r="C13" s="29">
        <v>427319.31000000215</v>
      </c>
      <c r="D13" s="30">
        <v>1147864.4800000046</v>
      </c>
      <c r="E13" s="30">
        <v>299572.1799999996</v>
      </c>
      <c r="F13" s="29">
        <v>108587.46999999988</v>
      </c>
      <c r="G13" s="29">
        <v>3682.7400000000007</v>
      </c>
      <c r="H13" s="30">
        <v>250.79000000000002</v>
      </c>
      <c r="I13" s="29">
        <v>845.26</v>
      </c>
      <c r="J13" s="29">
        <v>1988122.2300000063</v>
      </c>
    </row>
    <row r="14" spans="1:10" ht="16.5" customHeight="1">
      <c r="A14" s="50"/>
      <c r="B14" s="19" t="s">
        <v>106</v>
      </c>
      <c r="C14" s="29"/>
      <c r="D14" s="30"/>
      <c r="E14" s="30">
        <v>30935.729999999992</v>
      </c>
      <c r="F14" s="29">
        <v>10220.969999999998</v>
      </c>
      <c r="G14" s="29">
        <v>497.45</v>
      </c>
      <c r="H14" s="30"/>
      <c r="I14" s="29"/>
      <c r="J14" s="29">
        <v>41654.14999999999</v>
      </c>
    </row>
    <row r="15" spans="1:10" ht="16.5" customHeight="1">
      <c r="A15" s="50"/>
      <c r="B15" s="19" t="s">
        <v>107</v>
      </c>
      <c r="C15" s="29"/>
      <c r="D15" s="30"/>
      <c r="E15" s="30"/>
      <c r="F15" s="29"/>
      <c r="G15" s="29"/>
      <c r="H15" s="30"/>
      <c r="I15" s="29"/>
      <c r="J15" s="29"/>
    </row>
    <row r="16" spans="1:10" ht="16.5" customHeight="1">
      <c r="A16" s="50"/>
      <c r="B16" s="20" t="s">
        <v>5</v>
      </c>
      <c r="C16" s="31">
        <v>427319.31000000215</v>
      </c>
      <c r="D16" s="32">
        <v>1147864.4800000046</v>
      </c>
      <c r="E16" s="32">
        <v>330507.90999999957</v>
      </c>
      <c r="F16" s="31">
        <v>118808.43999999989</v>
      </c>
      <c r="G16" s="31">
        <v>4180.1900000000005</v>
      </c>
      <c r="H16" s="32">
        <v>250.79000000000002</v>
      </c>
      <c r="I16" s="31">
        <v>845.26</v>
      </c>
      <c r="J16" s="31">
        <v>2029776.3800000062</v>
      </c>
    </row>
    <row r="17" spans="1:10" ht="16.5" customHeight="1">
      <c r="A17" s="49" t="s">
        <v>8</v>
      </c>
      <c r="B17" s="19" t="s">
        <v>4</v>
      </c>
      <c r="C17" s="29">
        <v>460275.0000000028</v>
      </c>
      <c r="D17" s="30">
        <v>1649748.339999968</v>
      </c>
      <c r="E17" s="30">
        <v>405014.15000000165</v>
      </c>
      <c r="F17" s="29">
        <v>197441.4199999997</v>
      </c>
      <c r="G17" s="29">
        <v>4542</v>
      </c>
      <c r="H17" s="30">
        <v>14964.919999999998</v>
      </c>
      <c r="I17" s="29">
        <v>14206.329999999998</v>
      </c>
      <c r="J17" s="29">
        <v>2746192.159999972</v>
      </c>
    </row>
    <row r="18" spans="1:10" ht="16.5" customHeight="1">
      <c r="A18" s="49"/>
      <c r="B18" s="19" t="s">
        <v>106</v>
      </c>
      <c r="C18" s="29">
        <v>1227.3999999999999</v>
      </c>
      <c r="D18" s="30"/>
      <c r="E18" s="30">
        <v>26590</v>
      </c>
      <c r="F18" s="29">
        <v>18715</v>
      </c>
      <c r="G18" s="29">
        <v>3122</v>
      </c>
      <c r="H18" s="30"/>
      <c r="I18" s="29"/>
      <c r="J18" s="29">
        <v>49654.4</v>
      </c>
    </row>
    <row r="19" spans="1:10" ht="16.5" customHeight="1">
      <c r="A19" s="49"/>
      <c r="B19" s="19" t="s">
        <v>107</v>
      </c>
      <c r="C19" s="29"/>
      <c r="D19" s="30"/>
      <c r="E19" s="30"/>
      <c r="F19" s="29"/>
      <c r="G19" s="29"/>
      <c r="H19" s="30"/>
      <c r="I19" s="29"/>
      <c r="J19" s="29"/>
    </row>
    <row r="20" spans="1:10" ht="16.5" customHeight="1">
      <c r="A20" s="49"/>
      <c r="B20" s="20" t="s">
        <v>5</v>
      </c>
      <c r="C20" s="31">
        <v>461502.4000000028</v>
      </c>
      <c r="D20" s="32">
        <v>1649748.339999968</v>
      </c>
      <c r="E20" s="32">
        <v>431604.15000000165</v>
      </c>
      <c r="F20" s="31">
        <v>216156.4199999997</v>
      </c>
      <c r="G20" s="31">
        <v>7664</v>
      </c>
      <c r="H20" s="32">
        <v>14964.919999999998</v>
      </c>
      <c r="I20" s="31">
        <v>14206.329999999998</v>
      </c>
      <c r="J20" s="31">
        <v>2795846.559999972</v>
      </c>
    </row>
    <row r="21" spans="1:10" ht="16.5" customHeight="1">
      <c r="A21" s="50" t="s">
        <v>9</v>
      </c>
      <c r="B21" s="19" t="s">
        <v>4</v>
      </c>
      <c r="C21" s="29">
        <v>158580.0799999996</v>
      </c>
      <c r="D21" s="30">
        <v>564910.8500000046</v>
      </c>
      <c r="E21" s="30">
        <v>204581.39999999956</v>
      </c>
      <c r="F21" s="29">
        <v>91564.96999999997</v>
      </c>
      <c r="G21" s="29">
        <v>3705</v>
      </c>
      <c r="H21" s="30">
        <v>745</v>
      </c>
      <c r="I21" s="29">
        <v>1790</v>
      </c>
      <c r="J21" s="29">
        <v>1025877.3000000038</v>
      </c>
    </row>
    <row r="22" spans="1:10" ht="16.5" customHeight="1">
      <c r="A22" s="50"/>
      <c r="B22" s="19" t="s">
        <v>106</v>
      </c>
      <c r="C22" s="29"/>
      <c r="D22" s="30"/>
      <c r="E22" s="30">
        <v>11280</v>
      </c>
      <c r="F22" s="29">
        <v>1335</v>
      </c>
      <c r="G22" s="29"/>
      <c r="H22" s="30"/>
      <c r="I22" s="29"/>
      <c r="J22" s="29">
        <v>12615</v>
      </c>
    </row>
    <row r="23" spans="1:10" ht="16.5" customHeight="1">
      <c r="A23" s="50"/>
      <c r="B23" s="19" t="s">
        <v>107</v>
      </c>
      <c r="C23" s="29"/>
      <c r="D23" s="30"/>
      <c r="E23" s="30"/>
      <c r="F23" s="29"/>
      <c r="G23" s="29"/>
      <c r="H23" s="30"/>
      <c r="I23" s="29"/>
      <c r="J23" s="29"/>
    </row>
    <row r="24" spans="1:10" ht="16.5" customHeight="1">
      <c r="A24" s="50"/>
      <c r="B24" s="20" t="s">
        <v>5</v>
      </c>
      <c r="C24" s="31">
        <v>158580.0799999996</v>
      </c>
      <c r="D24" s="32">
        <v>564910.8500000046</v>
      </c>
      <c r="E24" s="32">
        <v>215861.39999999956</v>
      </c>
      <c r="F24" s="31">
        <v>92899.96999999997</v>
      </c>
      <c r="G24" s="31">
        <v>3705</v>
      </c>
      <c r="H24" s="32">
        <v>745</v>
      </c>
      <c r="I24" s="31">
        <v>1790</v>
      </c>
      <c r="J24" s="31">
        <v>1038492.3000000038</v>
      </c>
    </row>
    <row r="25" spans="1:10" ht="16.5" customHeight="1">
      <c r="A25" s="49" t="s">
        <v>10</v>
      </c>
      <c r="B25" s="19" t="s">
        <v>4</v>
      </c>
      <c r="C25" s="29">
        <v>147840.32999999967</v>
      </c>
      <c r="D25" s="30">
        <v>1110674.2600000044</v>
      </c>
      <c r="E25" s="30">
        <v>222182.87999999954</v>
      </c>
      <c r="F25" s="29">
        <v>57461.760000000024</v>
      </c>
      <c r="G25" s="29"/>
      <c r="H25" s="30"/>
      <c r="I25" s="29">
        <v>1841.1</v>
      </c>
      <c r="J25" s="29">
        <v>1540000.3300000036</v>
      </c>
    </row>
    <row r="26" spans="1:10" ht="16.5" customHeight="1">
      <c r="A26" s="49"/>
      <c r="B26" s="19" t="s">
        <v>106</v>
      </c>
      <c r="C26" s="29"/>
      <c r="D26" s="30"/>
      <c r="E26" s="30">
        <v>9751.5</v>
      </c>
      <c r="F26" s="29">
        <v>4276</v>
      </c>
      <c r="G26" s="29"/>
      <c r="H26" s="30"/>
      <c r="I26" s="29"/>
      <c r="J26" s="29">
        <v>14027.5</v>
      </c>
    </row>
    <row r="27" spans="1:10" ht="16.5" customHeight="1">
      <c r="A27" s="49"/>
      <c r="B27" s="19" t="s">
        <v>107</v>
      </c>
      <c r="C27" s="29"/>
      <c r="D27" s="30"/>
      <c r="E27" s="30"/>
      <c r="F27" s="29"/>
      <c r="G27" s="29"/>
      <c r="H27" s="30"/>
      <c r="I27" s="29"/>
      <c r="J27" s="29"/>
    </row>
    <row r="28" spans="1:10" ht="16.5" customHeight="1">
      <c r="A28" s="49"/>
      <c r="B28" s="20" t="s">
        <v>5</v>
      </c>
      <c r="C28" s="31">
        <v>147840.32999999967</v>
      </c>
      <c r="D28" s="32">
        <v>1110674.2600000044</v>
      </c>
      <c r="E28" s="32">
        <v>231934.37999999954</v>
      </c>
      <c r="F28" s="31">
        <v>61737.760000000024</v>
      </c>
      <c r="G28" s="31"/>
      <c r="H28" s="32"/>
      <c r="I28" s="31">
        <v>1841.1</v>
      </c>
      <c r="J28" s="31">
        <v>1554027.8300000036</v>
      </c>
    </row>
    <row r="29" spans="1:10" ht="16.5" customHeight="1">
      <c r="A29" s="50" t="s">
        <v>11</v>
      </c>
      <c r="B29" s="19" t="s">
        <v>4</v>
      </c>
      <c r="C29" s="29">
        <v>1238323.8599999994</v>
      </c>
      <c r="D29" s="30">
        <v>2426999.389999911</v>
      </c>
      <c r="E29" s="30">
        <v>440913.35000000126</v>
      </c>
      <c r="F29" s="29">
        <v>200815.7099999996</v>
      </c>
      <c r="G29" s="29">
        <v>2684.06</v>
      </c>
      <c r="H29" s="30">
        <v>381.3</v>
      </c>
      <c r="I29" s="29">
        <v>1703.5499999999997</v>
      </c>
      <c r="J29" s="29">
        <v>4311821.219999911</v>
      </c>
    </row>
    <row r="30" spans="1:10" ht="16.5" customHeight="1">
      <c r="A30" s="50"/>
      <c r="B30" s="19" t="s">
        <v>106</v>
      </c>
      <c r="C30" s="29"/>
      <c r="D30" s="30"/>
      <c r="E30" s="30">
        <v>33344.98000000002</v>
      </c>
      <c r="F30" s="29">
        <v>19874.969999999998</v>
      </c>
      <c r="G30" s="29">
        <v>945.04</v>
      </c>
      <c r="H30" s="30"/>
      <c r="I30" s="29"/>
      <c r="J30" s="29">
        <v>54164.99000000001</v>
      </c>
    </row>
    <row r="31" spans="1:10" ht="16.5" customHeight="1">
      <c r="A31" s="50"/>
      <c r="B31" s="19" t="s">
        <v>107</v>
      </c>
      <c r="C31" s="29"/>
      <c r="D31" s="30"/>
      <c r="E31" s="30"/>
      <c r="F31" s="29"/>
      <c r="G31" s="29"/>
      <c r="H31" s="30"/>
      <c r="I31" s="29"/>
      <c r="J31" s="29"/>
    </row>
    <row r="32" spans="1:10" ht="16.5" customHeight="1">
      <c r="A32" s="50"/>
      <c r="B32" s="20" t="s">
        <v>5</v>
      </c>
      <c r="C32" s="31">
        <v>1238323.8599999994</v>
      </c>
      <c r="D32" s="32">
        <v>2426999.389999911</v>
      </c>
      <c r="E32" s="32">
        <v>474258.3300000013</v>
      </c>
      <c r="F32" s="31">
        <v>220690.67999999961</v>
      </c>
      <c r="G32" s="31">
        <v>3629.1</v>
      </c>
      <c r="H32" s="32">
        <v>381.3</v>
      </c>
      <c r="I32" s="31">
        <v>1703.5499999999997</v>
      </c>
      <c r="J32" s="31">
        <v>4365986.2099999115</v>
      </c>
    </row>
    <row r="33" spans="1:10" ht="16.5" customHeight="1">
      <c r="A33" s="49" t="s">
        <v>12</v>
      </c>
      <c r="B33" s="19" t="s">
        <v>4</v>
      </c>
      <c r="C33" s="29">
        <v>388778.95000000147</v>
      </c>
      <c r="D33" s="30">
        <v>1616547.1699999704</v>
      </c>
      <c r="E33" s="30">
        <v>513121.73000000254</v>
      </c>
      <c r="F33" s="29">
        <v>258378.32999999978</v>
      </c>
      <c r="G33" s="29"/>
      <c r="H33" s="30">
        <v>536</v>
      </c>
      <c r="I33" s="29">
        <v>2628</v>
      </c>
      <c r="J33" s="29">
        <v>2779990.179999974</v>
      </c>
    </row>
    <row r="34" spans="1:10" ht="16.5" customHeight="1">
      <c r="A34" s="49"/>
      <c r="B34" s="19" t="s">
        <v>106</v>
      </c>
      <c r="C34" s="29">
        <v>21663.61</v>
      </c>
      <c r="D34" s="30"/>
      <c r="E34" s="30">
        <v>59350</v>
      </c>
      <c r="F34" s="29">
        <v>28190</v>
      </c>
      <c r="G34" s="29"/>
      <c r="H34" s="30"/>
      <c r="I34" s="29"/>
      <c r="J34" s="29">
        <v>109203.61</v>
      </c>
    </row>
    <row r="35" spans="1:10" ht="16.5" customHeight="1">
      <c r="A35" s="49"/>
      <c r="B35" s="19" t="s">
        <v>107</v>
      </c>
      <c r="C35" s="29"/>
      <c r="D35" s="30"/>
      <c r="E35" s="30"/>
      <c r="F35" s="29"/>
      <c r="G35" s="29"/>
      <c r="H35" s="30"/>
      <c r="I35" s="29"/>
      <c r="J35" s="29"/>
    </row>
    <row r="36" spans="1:10" ht="16.5" customHeight="1">
      <c r="A36" s="49"/>
      <c r="B36" s="20" t="s">
        <v>5</v>
      </c>
      <c r="C36" s="31">
        <v>410442.56000000145</v>
      </c>
      <c r="D36" s="32">
        <v>1616547.1699999704</v>
      </c>
      <c r="E36" s="32">
        <v>572471.7300000025</v>
      </c>
      <c r="F36" s="31">
        <v>286568.3299999998</v>
      </c>
      <c r="G36" s="31"/>
      <c r="H36" s="32">
        <v>536</v>
      </c>
      <c r="I36" s="31">
        <v>2628</v>
      </c>
      <c r="J36" s="31">
        <v>2889193.789999974</v>
      </c>
    </row>
    <row r="37" spans="1:10" ht="16.5" customHeight="1">
      <c r="A37" s="50" t="s">
        <v>13</v>
      </c>
      <c r="B37" s="19" t="s">
        <v>4</v>
      </c>
      <c r="C37" s="29">
        <f aca="true" t="shared" si="0" ref="C37:J37">+C5+C9+C13+C17+C21+C25+C29+C33</f>
        <v>4304000.840000019</v>
      </c>
      <c r="D37" s="29">
        <f t="shared" si="0"/>
        <v>11138593.62999985</v>
      </c>
      <c r="E37" s="29">
        <f t="shared" si="0"/>
        <v>2669388.7765401863</v>
      </c>
      <c r="F37" s="29">
        <f t="shared" si="0"/>
        <v>1149573.775578173</v>
      </c>
      <c r="G37" s="29">
        <f t="shared" si="0"/>
        <v>17886.115902415022</v>
      </c>
      <c r="H37" s="29">
        <f t="shared" si="0"/>
        <v>19083.01</v>
      </c>
      <c r="I37" s="29">
        <f t="shared" si="0"/>
        <v>35073.36634374151</v>
      </c>
      <c r="J37" s="29">
        <f t="shared" si="0"/>
        <v>19333599.514364388</v>
      </c>
    </row>
    <row r="38" spans="1:10" ht="16.5" customHeight="1">
      <c r="A38" s="50"/>
      <c r="B38" s="19" t="s">
        <v>106</v>
      </c>
      <c r="C38" s="29">
        <f aca="true" t="shared" si="1" ref="C38:J38">+C6+C10+C14+C18+C22+C26+C30+C34</f>
        <v>22891.010000000002</v>
      </c>
      <c r="D38" s="30">
        <f t="shared" si="1"/>
        <v>0</v>
      </c>
      <c r="E38" s="30">
        <f t="shared" si="1"/>
        <v>197043.57553998288</v>
      </c>
      <c r="F38" s="29">
        <f t="shared" si="1"/>
        <v>96813.19</v>
      </c>
      <c r="G38" s="29">
        <f t="shared" si="1"/>
        <v>4910.544528863849</v>
      </c>
      <c r="H38" s="30">
        <f t="shared" si="1"/>
        <v>0</v>
      </c>
      <c r="I38" s="29">
        <f t="shared" si="1"/>
        <v>0</v>
      </c>
      <c r="J38" s="29">
        <f t="shared" si="1"/>
        <v>321658.32006884675</v>
      </c>
    </row>
    <row r="39" spans="1:10" ht="16.5" customHeight="1">
      <c r="A39" s="50"/>
      <c r="B39" s="19" t="s">
        <v>107</v>
      </c>
      <c r="C39" s="29">
        <f aca="true" t="shared" si="2" ref="C39:J39">+C7+C11+C15+C19+C23+C27+C31+C35</f>
        <v>0</v>
      </c>
      <c r="D39" s="30">
        <f t="shared" si="2"/>
        <v>0</v>
      </c>
      <c r="E39" s="30">
        <f t="shared" si="2"/>
        <v>0</v>
      </c>
      <c r="F39" s="29">
        <f t="shared" si="2"/>
        <v>0</v>
      </c>
      <c r="G39" s="29">
        <f t="shared" si="2"/>
        <v>0</v>
      </c>
      <c r="H39" s="30">
        <f t="shared" si="2"/>
        <v>0</v>
      </c>
      <c r="I39" s="29">
        <f t="shared" si="2"/>
        <v>0</v>
      </c>
      <c r="J39" s="29">
        <f t="shared" si="2"/>
        <v>0</v>
      </c>
    </row>
    <row r="40" spans="1:10" ht="16.5" customHeight="1">
      <c r="A40" s="50"/>
      <c r="B40" s="20" t="s">
        <v>5</v>
      </c>
      <c r="C40" s="33">
        <f aca="true" t="shared" si="3" ref="C40:J40">+C8+C12+C16+C20+C24+C28+C32+C36</f>
        <v>4326891.85000002</v>
      </c>
      <c r="D40" s="34">
        <f t="shared" si="3"/>
        <v>11138593.62999985</v>
      </c>
      <c r="E40" s="34">
        <f t="shared" si="3"/>
        <v>2866432.35208017</v>
      </c>
      <c r="F40" s="33">
        <f t="shared" si="3"/>
        <v>1246386.965578173</v>
      </c>
      <c r="G40" s="33">
        <f t="shared" si="3"/>
        <v>22796.66043127887</v>
      </c>
      <c r="H40" s="34">
        <f t="shared" si="3"/>
        <v>19083.01</v>
      </c>
      <c r="I40" s="33">
        <f t="shared" si="3"/>
        <v>35073.36634374151</v>
      </c>
      <c r="J40" s="33">
        <f t="shared" si="3"/>
        <v>19655257.834433235</v>
      </c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2" t="s">
        <v>119</v>
      </c>
      <c r="B42" s="21"/>
      <c r="C42" s="21"/>
      <c r="D42" s="21"/>
      <c r="E42" s="21"/>
      <c r="F42" s="21"/>
    </row>
  </sheetData>
  <sheetProtection selectLockedCells="1" selectUnlockedCells="1"/>
  <mergeCells count="13">
    <mergeCell ref="A37:A40"/>
    <mergeCell ref="A13:A16"/>
    <mergeCell ref="A17:A20"/>
    <mergeCell ref="A21:A24"/>
    <mergeCell ref="A25:A28"/>
    <mergeCell ref="A5:A8"/>
    <mergeCell ref="A9:A12"/>
    <mergeCell ref="A29:A32"/>
    <mergeCell ref="A33:A36"/>
    <mergeCell ref="A4:B4"/>
    <mergeCell ref="A3:B3"/>
    <mergeCell ref="A1:I1"/>
    <mergeCell ref="A2:I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="85" zoomScaleNormal="85" zoomScalePageLayoutView="0" workbookViewId="0" topLeftCell="A1">
      <selection activeCell="A1" sqref="A1:F1"/>
    </sheetView>
  </sheetViews>
  <sheetFormatPr defaultColWidth="11.421875" defaultRowHeight="12.75"/>
  <cols>
    <col min="1" max="1" width="14.00390625" style="0" customWidth="1"/>
    <col min="2" max="2" width="13.57421875" style="0" customWidth="1"/>
    <col min="3" max="6" width="21.7109375" style="0" customWidth="1"/>
    <col min="7" max="7" width="14.140625" style="0" customWidth="1"/>
    <col min="8" max="9" width="14.7109375" style="0" customWidth="1"/>
    <col min="10" max="10" width="14.8515625" style="0" customWidth="1"/>
    <col min="11" max="11" width="17.7109375" style="0" customWidth="1"/>
    <col min="12" max="12" width="16.28125" style="0" customWidth="1"/>
    <col min="13" max="13" width="13.421875" style="0" customWidth="1"/>
  </cols>
  <sheetData>
    <row r="1" spans="1:10" ht="15">
      <c r="A1" s="53" t="s">
        <v>70</v>
      </c>
      <c r="B1" s="53"/>
      <c r="C1" s="53"/>
      <c r="D1" s="53"/>
      <c r="E1" s="53"/>
      <c r="F1" s="53"/>
      <c r="G1" s="37"/>
      <c r="H1" s="16"/>
      <c r="I1" s="16"/>
      <c r="J1" s="16"/>
    </row>
    <row r="2" spans="1:10" ht="12.75">
      <c r="A2" s="51" t="s">
        <v>2</v>
      </c>
      <c r="B2" s="51"/>
      <c r="C2" s="16"/>
      <c r="D2" s="16"/>
      <c r="E2" s="16"/>
      <c r="F2" s="16"/>
      <c r="G2" s="16"/>
      <c r="H2" s="16"/>
      <c r="I2" s="16"/>
      <c r="J2" s="16"/>
    </row>
    <row r="3" spans="1:10" ht="12.75">
      <c r="A3" s="27"/>
      <c r="B3" s="27"/>
      <c r="C3" s="16"/>
      <c r="D3" s="16"/>
      <c r="E3" s="16"/>
      <c r="F3" s="16"/>
      <c r="H3" s="16"/>
      <c r="I3" s="16"/>
      <c r="J3" s="16"/>
    </row>
    <row r="4" spans="1:6" ht="45" customHeight="1">
      <c r="A4" s="52" t="s">
        <v>122</v>
      </c>
      <c r="B4" s="52"/>
      <c r="C4" s="23" t="s">
        <v>58</v>
      </c>
      <c r="D4" s="18" t="s">
        <v>59</v>
      </c>
      <c r="E4" s="23" t="s">
        <v>118</v>
      </c>
      <c r="F4" s="24" t="s">
        <v>5</v>
      </c>
    </row>
    <row r="5" spans="1:6" ht="16.5" customHeight="1">
      <c r="A5" s="50" t="s">
        <v>3</v>
      </c>
      <c r="B5" s="19" t="s">
        <v>17</v>
      </c>
      <c r="C5" s="29">
        <v>1</v>
      </c>
      <c r="D5" s="30">
        <v>4</v>
      </c>
      <c r="E5" s="30"/>
      <c r="F5" s="30">
        <v>5</v>
      </c>
    </row>
    <row r="6" spans="1:6" ht="16.5" customHeight="1">
      <c r="A6" s="50"/>
      <c r="B6" s="19" t="s">
        <v>18</v>
      </c>
      <c r="C6" s="29"/>
      <c r="D6" s="30">
        <v>1</v>
      </c>
      <c r="E6" s="30"/>
      <c r="F6" s="30">
        <v>1</v>
      </c>
    </row>
    <row r="7" spans="1:6" ht="16.5" customHeight="1">
      <c r="A7" s="50"/>
      <c r="B7" s="20" t="s">
        <v>5</v>
      </c>
      <c r="C7" s="31">
        <v>1</v>
      </c>
      <c r="D7" s="32">
        <v>5</v>
      </c>
      <c r="E7" s="32"/>
      <c r="F7" s="32">
        <v>6</v>
      </c>
    </row>
    <row r="8" spans="1:6" ht="16.5" customHeight="1">
      <c r="A8" s="49" t="s">
        <v>6</v>
      </c>
      <c r="B8" s="19" t="s">
        <v>17</v>
      </c>
      <c r="C8" s="29"/>
      <c r="D8" s="30">
        <v>4</v>
      </c>
      <c r="E8" s="30"/>
      <c r="F8" s="30">
        <v>4</v>
      </c>
    </row>
    <row r="9" spans="1:6" ht="16.5" customHeight="1">
      <c r="A9" s="49"/>
      <c r="B9" s="19" t="s">
        <v>18</v>
      </c>
      <c r="C9" s="29"/>
      <c r="D9" s="30">
        <v>5</v>
      </c>
      <c r="E9" s="30">
        <v>1</v>
      </c>
      <c r="F9" s="30">
        <v>6</v>
      </c>
    </row>
    <row r="10" spans="1:6" ht="16.5" customHeight="1">
      <c r="A10" s="49"/>
      <c r="B10" s="20" t="s">
        <v>5</v>
      </c>
      <c r="C10" s="31"/>
      <c r="D10" s="32">
        <v>9</v>
      </c>
      <c r="E10" s="32">
        <v>1</v>
      </c>
      <c r="F10" s="32">
        <v>10</v>
      </c>
    </row>
    <row r="11" spans="1:6" ht="16.5" customHeight="1">
      <c r="A11" s="50" t="s">
        <v>7</v>
      </c>
      <c r="B11" s="19" t="s">
        <v>17</v>
      </c>
      <c r="C11" s="29"/>
      <c r="D11" s="30">
        <v>4</v>
      </c>
      <c r="E11" s="30"/>
      <c r="F11" s="30">
        <v>4</v>
      </c>
    </row>
    <row r="12" spans="1:6" ht="16.5" customHeight="1">
      <c r="A12" s="50"/>
      <c r="B12" s="19" t="s">
        <v>18</v>
      </c>
      <c r="C12" s="29">
        <v>1</v>
      </c>
      <c r="D12" s="30">
        <v>6</v>
      </c>
      <c r="E12" s="30"/>
      <c r="F12" s="30">
        <v>7</v>
      </c>
    </row>
    <row r="13" spans="1:6" ht="16.5" customHeight="1">
      <c r="A13" s="50"/>
      <c r="B13" s="20" t="s">
        <v>5</v>
      </c>
      <c r="C13" s="31">
        <v>1</v>
      </c>
      <c r="D13" s="32">
        <v>10</v>
      </c>
      <c r="E13" s="32"/>
      <c r="F13" s="32">
        <v>11</v>
      </c>
    </row>
    <row r="14" spans="1:6" ht="16.5" customHeight="1">
      <c r="A14" s="49" t="s">
        <v>8</v>
      </c>
      <c r="B14" s="19" t="s">
        <v>17</v>
      </c>
      <c r="C14" s="29">
        <v>1</v>
      </c>
      <c r="D14" s="30">
        <v>3</v>
      </c>
      <c r="E14" s="30"/>
      <c r="F14" s="30">
        <v>4</v>
      </c>
    </row>
    <row r="15" spans="1:6" ht="16.5" customHeight="1">
      <c r="A15" s="49"/>
      <c r="B15" s="19" t="s">
        <v>18</v>
      </c>
      <c r="C15" s="29"/>
      <c r="D15" s="30">
        <v>5</v>
      </c>
      <c r="E15" s="30"/>
      <c r="F15" s="30">
        <v>5</v>
      </c>
    </row>
    <row r="16" spans="1:6" ht="16.5" customHeight="1">
      <c r="A16" s="49"/>
      <c r="B16" s="20" t="s">
        <v>5</v>
      </c>
      <c r="C16" s="31">
        <v>1</v>
      </c>
      <c r="D16" s="32">
        <v>8</v>
      </c>
      <c r="E16" s="32"/>
      <c r="F16" s="32">
        <v>9</v>
      </c>
    </row>
    <row r="17" spans="1:6" ht="16.5" customHeight="1">
      <c r="A17" s="50" t="s">
        <v>9</v>
      </c>
      <c r="B17" s="19" t="s">
        <v>17</v>
      </c>
      <c r="C17" s="29"/>
      <c r="D17" s="30"/>
      <c r="E17" s="30"/>
      <c r="F17" s="30"/>
    </row>
    <row r="18" spans="1:6" ht="16.5" customHeight="1">
      <c r="A18" s="50"/>
      <c r="B18" s="19" t="s">
        <v>18</v>
      </c>
      <c r="C18" s="29"/>
      <c r="D18" s="30"/>
      <c r="E18" s="30"/>
      <c r="F18" s="30"/>
    </row>
    <row r="19" spans="1:6" ht="16.5" customHeight="1">
      <c r="A19" s="50"/>
      <c r="B19" s="20" t="s">
        <v>5</v>
      </c>
      <c r="C19" s="31"/>
      <c r="D19" s="32"/>
      <c r="E19" s="32"/>
      <c r="F19" s="32"/>
    </row>
    <row r="20" spans="1:6" ht="16.5" customHeight="1">
      <c r="A20" s="49" t="s">
        <v>10</v>
      </c>
      <c r="B20" s="19" t="s">
        <v>17</v>
      </c>
      <c r="C20" s="29"/>
      <c r="D20" s="30">
        <v>1</v>
      </c>
      <c r="E20" s="30"/>
      <c r="F20" s="30">
        <v>1</v>
      </c>
    </row>
    <row r="21" spans="1:6" ht="16.5" customHeight="1">
      <c r="A21" s="49"/>
      <c r="B21" s="19" t="s">
        <v>18</v>
      </c>
      <c r="C21" s="29"/>
      <c r="D21" s="30"/>
      <c r="E21" s="30"/>
      <c r="F21" s="30"/>
    </row>
    <row r="22" spans="1:6" ht="16.5" customHeight="1">
      <c r="A22" s="49"/>
      <c r="B22" s="20" t="s">
        <v>5</v>
      </c>
      <c r="C22" s="31"/>
      <c r="D22" s="32">
        <v>1</v>
      </c>
      <c r="E22" s="32"/>
      <c r="F22" s="32">
        <v>1</v>
      </c>
    </row>
    <row r="23" spans="1:6" ht="16.5" customHeight="1">
      <c r="A23" s="50" t="s">
        <v>11</v>
      </c>
      <c r="B23" s="19" t="s">
        <v>17</v>
      </c>
      <c r="C23" s="29">
        <v>5</v>
      </c>
      <c r="D23" s="30">
        <v>20</v>
      </c>
      <c r="E23" s="30"/>
      <c r="F23" s="30">
        <v>25</v>
      </c>
    </row>
    <row r="24" spans="1:6" ht="16.5" customHeight="1">
      <c r="A24" s="50"/>
      <c r="B24" s="19" t="s">
        <v>18</v>
      </c>
      <c r="C24" s="29">
        <v>1</v>
      </c>
      <c r="D24" s="30">
        <v>13</v>
      </c>
      <c r="E24" s="30">
        <v>1</v>
      </c>
      <c r="F24" s="30">
        <v>15</v>
      </c>
    </row>
    <row r="25" spans="1:6" ht="16.5" customHeight="1">
      <c r="A25" s="50"/>
      <c r="B25" s="20" t="s">
        <v>5</v>
      </c>
      <c r="C25" s="31">
        <v>6</v>
      </c>
      <c r="D25" s="32">
        <v>33</v>
      </c>
      <c r="E25" s="32">
        <v>1</v>
      </c>
      <c r="F25" s="32">
        <v>40</v>
      </c>
    </row>
    <row r="26" spans="1:6" ht="16.5" customHeight="1">
      <c r="A26" s="49" t="s">
        <v>12</v>
      </c>
      <c r="B26" s="19" t="s">
        <v>17</v>
      </c>
      <c r="C26" s="29">
        <v>1</v>
      </c>
      <c r="D26" s="30">
        <v>14</v>
      </c>
      <c r="E26" s="30">
        <v>1</v>
      </c>
      <c r="F26" s="30">
        <v>16</v>
      </c>
    </row>
    <row r="27" spans="1:6" ht="16.5" customHeight="1">
      <c r="A27" s="49"/>
      <c r="B27" s="19" t="s">
        <v>18</v>
      </c>
      <c r="C27" s="29">
        <v>1</v>
      </c>
      <c r="D27" s="30">
        <v>11</v>
      </c>
      <c r="E27" s="30">
        <v>1</v>
      </c>
      <c r="F27" s="30">
        <v>13</v>
      </c>
    </row>
    <row r="28" spans="1:6" ht="16.5" customHeight="1">
      <c r="A28" s="49"/>
      <c r="B28" s="20" t="s">
        <v>5</v>
      </c>
      <c r="C28" s="31">
        <v>2</v>
      </c>
      <c r="D28" s="32">
        <v>25</v>
      </c>
      <c r="E28" s="32">
        <v>2</v>
      </c>
      <c r="F28" s="32">
        <v>29</v>
      </c>
    </row>
    <row r="29" spans="1:6" ht="16.5" customHeight="1">
      <c r="A29" s="50" t="s">
        <v>13</v>
      </c>
      <c r="B29" s="19" t="s">
        <v>17</v>
      </c>
      <c r="C29" s="29">
        <f aca="true" t="shared" si="0" ref="C29:F31">+C5+C8+C11+C14+C17+C20+C23+C26</f>
        <v>8</v>
      </c>
      <c r="D29" s="30">
        <f t="shared" si="0"/>
        <v>50</v>
      </c>
      <c r="E29" s="30">
        <f t="shared" si="0"/>
        <v>1</v>
      </c>
      <c r="F29" s="30">
        <f t="shared" si="0"/>
        <v>59</v>
      </c>
    </row>
    <row r="30" spans="1:6" ht="16.5" customHeight="1">
      <c r="A30" s="50"/>
      <c r="B30" s="19" t="s">
        <v>18</v>
      </c>
      <c r="C30" s="29">
        <f t="shared" si="0"/>
        <v>3</v>
      </c>
      <c r="D30" s="30">
        <f t="shared" si="0"/>
        <v>41</v>
      </c>
      <c r="E30" s="30">
        <f t="shared" si="0"/>
        <v>3</v>
      </c>
      <c r="F30" s="30">
        <f t="shared" si="0"/>
        <v>47</v>
      </c>
    </row>
    <row r="31" spans="1:6" ht="16.5" customHeight="1">
      <c r="A31" s="50"/>
      <c r="B31" s="20" t="s">
        <v>5</v>
      </c>
      <c r="C31" s="33">
        <f t="shared" si="0"/>
        <v>11</v>
      </c>
      <c r="D31" s="34">
        <f t="shared" si="0"/>
        <v>91</v>
      </c>
      <c r="E31" s="34">
        <f t="shared" si="0"/>
        <v>4</v>
      </c>
      <c r="F31" s="34">
        <f t="shared" si="0"/>
        <v>106</v>
      </c>
    </row>
    <row r="32" spans="1:10" ht="12.7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2.75">
      <c r="A33" s="22" t="s">
        <v>119</v>
      </c>
      <c r="B33" s="21"/>
      <c r="C33" s="21"/>
      <c r="D33" s="21"/>
      <c r="E33" s="21"/>
      <c r="F33" s="21"/>
      <c r="G33" s="21"/>
      <c r="H33" s="21"/>
      <c r="I33" s="21"/>
      <c r="J33" s="21"/>
    </row>
  </sheetData>
  <sheetProtection selectLockedCells="1" selectUnlockedCells="1"/>
  <mergeCells count="12">
    <mergeCell ref="A2:B2"/>
    <mergeCell ref="A4:B4"/>
    <mergeCell ref="A5:A7"/>
    <mergeCell ref="A1:F1"/>
    <mergeCell ref="A8:A10"/>
    <mergeCell ref="A11:A13"/>
    <mergeCell ref="A14:A16"/>
    <mergeCell ref="A29:A31"/>
    <mergeCell ref="A17:A19"/>
    <mergeCell ref="A20:A22"/>
    <mergeCell ref="A23:A25"/>
    <mergeCell ref="A26:A28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zoomScale="85" zoomScaleNormal="85" zoomScalePageLayoutView="0" workbookViewId="0" topLeftCell="A1">
      <selection activeCell="D15" sqref="D15"/>
    </sheetView>
  </sheetViews>
  <sheetFormatPr defaultColWidth="11.421875" defaultRowHeight="12.75"/>
  <cols>
    <col min="1" max="1" width="13.28125" style="0" customWidth="1"/>
    <col min="2" max="2" width="19.421875" style="0" customWidth="1"/>
    <col min="3" max="6" width="23.57421875" style="0" customWidth="1"/>
    <col min="7" max="7" width="15.57421875" style="0" customWidth="1"/>
    <col min="8" max="9" width="15.421875" style="0" customWidth="1"/>
    <col min="10" max="10" width="14.28125" style="0" customWidth="1"/>
    <col min="11" max="11" width="16.28125" style="0" customWidth="1"/>
    <col min="12" max="12" width="17.28125" style="0" customWidth="1"/>
  </cols>
  <sheetData>
    <row r="1" spans="1:7" ht="15">
      <c r="A1" s="53" t="s">
        <v>71</v>
      </c>
      <c r="B1" s="53"/>
      <c r="C1" s="53"/>
      <c r="D1" s="53"/>
      <c r="E1" s="53"/>
      <c r="F1" s="53"/>
      <c r="G1" s="42"/>
    </row>
    <row r="2" spans="1:9" ht="12.75">
      <c r="A2" s="51" t="s">
        <v>2</v>
      </c>
      <c r="B2" s="51"/>
      <c r="C2" s="16"/>
      <c r="D2" s="16"/>
      <c r="E2" s="16"/>
      <c r="F2" s="16"/>
      <c r="G2" s="16"/>
      <c r="H2" s="16"/>
      <c r="I2" s="16"/>
    </row>
    <row r="3" spans="1:6" ht="56.25" customHeight="1">
      <c r="A3" s="52" t="s">
        <v>122</v>
      </c>
      <c r="B3" s="52"/>
      <c r="C3" s="23" t="s">
        <v>58</v>
      </c>
      <c r="D3" s="18" t="s">
        <v>59</v>
      </c>
      <c r="E3" s="23" t="s">
        <v>118</v>
      </c>
      <c r="F3" s="24" t="s">
        <v>5</v>
      </c>
    </row>
    <row r="4" spans="1:6" ht="16.5" customHeight="1">
      <c r="A4" s="50" t="s">
        <v>3</v>
      </c>
      <c r="B4" s="19" t="s">
        <v>4</v>
      </c>
      <c r="C4" s="29">
        <v>1</v>
      </c>
      <c r="D4" s="30">
        <v>5</v>
      </c>
      <c r="E4" s="29"/>
      <c r="F4" s="29">
        <v>6</v>
      </c>
    </row>
    <row r="5" spans="1:6" ht="16.5" customHeight="1">
      <c r="A5" s="50"/>
      <c r="B5" s="19" t="s">
        <v>106</v>
      </c>
      <c r="C5" s="29"/>
      <c r="D5" s="30"/>
      <c r="E5" s="29"/>
      <c r="F5" s="29"/>
    </row>
    <row r="6" spans="1:6" ht="16.5" customHeight="1">
      <c r="A6" s="50"/>
      <c r="B6" s="19" t="s">
        <v>107</v>
      </c>
      <c r="C6" s="29"/>
      <c r="D6" s="30"/>
      <c r="E6" s="29"/>
      <c r="F6" s="29"/>
    </row>
    <row r="7" spans="1:6" ht="16.5" customHeight="1">
      <c r="A7" s="50"/>
      <c r="B7" s="20" t="s">
        <v>5</v>
      </c>
      <c r="C7" s="31">
        <v>1</v>
      </c>
      <c r="D7" s="32">
        <v>5</v>
      </c>
      <c r="E7" s="31"/>
      <c r="F7" s="31">
        <v>6</v>
      </c>
    </row>
    <row r="8" spans="1:6" ht="16.5" customHeight="1">
      <c r="A8" s="49" t="s">
        <v>6</v>
      </c>
      <c r="B8" s="19" t="s">
        <v>4</v>
      </c>
      <c r="C8" s="29"/>
      <c r="D8" s="30">
        <v>9</v>
      </c>
      <c r="E8" s="29">
        <v>1</v>
      </c>
      <c r="F8" s="29">
        <v>10</v>
      </c>
    </row>
    <row r="9" spans="1:6" ht="16.5" customHeight="1">
      <c r="A9" s="49"/>
      <c r="B9" s="19" t="s">
        <v>106</v>
      </c>
      <c r="C9" s="29"/>
      <c r="D9" s="30"/>
      <c r="E9" s="29"/>
      <c r="F9" s="29"/>
    </row>
    <row r="10" spans="1:6" ht="16.5" customHeight="1">
      <c r="A10" s="49"/>
      <c r="B10" s="19" t="s">
        <v>107</v>
      </c>
      <c r="C10" s="29"/>
      <c r="D10" s="30"/>
      <c r="E10" s="29"/>
      <c r="F10" s="29"/>
    </row>
    <row r="11" spans="1:6" ht="16.5" customHeight="1">
      <c r="A11" s="49"/>
      <c r="B11" s="20" t="s">
        <v>5</v>
      </c>
      <c r="C11" s="31"/>
      <c r="D11" s="32">
        <v>9</v>
      </c>
      <c r="E11" s="31">
        <v>1</v>
      </c>
      <c r="F11" s="31">
        <v>10</v>
      </c>
    </row>
    <row r="12" spans="1:6" ht="16.5" customHeight="1">
      <c r="A12" s="50" t="s">
        <v>7</v>
      </c>
      <c r="B12" s="19" t="s">
        <v>4</v>
      </c>
      <c r="C12" s="29">
        <v>1</v>
      </c>
      <c r="D12" s="30">
        <v>8</v>
      </c>
      <c r="E12" s="29"/>
      <c r="F12" s="29">
        <v>9</v>
      </c>
    </row>
    <row r="13" spans="1:6" ht="16.5" customHeight="1">
      <c r="A13" s="50"/>
      <c r="B13" s="19" t="s">
        <v>106</v>
      </c>
      <c r="C13" s="29"/>
      <c r="D13" s="30">
        <v>2</v>
      </c>
      <c r="E13" s="29"/>
      <c r="F13" s="29">
        <v>2</v>
      </c>
    </row>
    <row r="14" spans="1:6" ht="16.5" customHeight="1">
      <c r="A14" s="50"/>
      <c r="B14" s="19" t="s">
        <v>107</v>
      </c>
      <c r="C14" s="29"/>
      <c r="D14" s="30"/>
      <c r="E14" s="29"/>
      <c r="F14" s="29"/>
    </row>
    <row r="15" spans="1:6" ht="16.5" customHeight="1">
      <c r="A15" s="50"/>
      <c r="B15" s="20" t="s">
        <v>5</v>
      </c>
      <c r="C15" s="31">
        <v>1</v>
      </c>
      <c r="D15" s="32">
        <v>10</v>
      </c>
      <c r="E15" s="31"/>
      <c r="F15" s="31">
        <v>11</v>
      </c>
    </row>
    <row r="16" spans="1:6" ht="16.5" customHeight="1">
      <c r="A16" s="49" t="s">
        <v>8</v>
      </c>
      <c r="B16" s="19" t="s">
        <v>4</v>
      </c>
      <c r="C16" s="29">
        <v>1</v>
      </c>
      <c r="D16" s="30">
        <v>8</v>
      </c>
      <c r="E16" s="29"/>
      <c r="F16" s="29">
        <v>9</v>
      </c>
    </row>
    <row r="17" spans="1:6" ht="16.5" customHeight="1">
      <c r="A17" s="49"/>
      <c r="B17" s="19" t="s">
        <v>106</v>
      </c>
      <c r="C17" s="29"/>
      <c r="D17" s="30"/>
      <c r="E17" s="29"/>
      <c r="F17" s="29"/>
    </row>
    <row r="18" spans="1:6" ht="16.5" customHeight="1">
      <c r="A18" s="49"/>
      <c r="B18" s="19" t="s">
        <v>107</v>
      </c>
      <c r="C18" s="29"/>
      <c r="D18" s="30"/>
      <c r="E18" s="29"/>
      <c r="F18" s="29"/>
    </row>
    <row r="19" spans="1:6" ht="16.5" customHeight="1">
      <c r="A19" s="49"/>
      <c r="B19" s="20" t="s">
        <v>5</v>
      </c>
      <c r="C19" s="31">
        <v>1</v>
      </c>
      <c r="D19" s="32">
        <v>8</v>
      </c>
      <c r="E19" s="31"/>
      <c r="F19" s="31">
        <v>9</v>
      </c>
    </row>
    <row r="20" spans="1:6" ht="16.5" customHeight="1">
      <c r="A20" s="50" t="s">
        <v>9</v>
      </c>
      <c r="B20" s="19" t="s">
        <v>4</v>
      </c>
      <c r="C20" s="29"/>
      <c r="D20" s="30"/>
      <c r="E20" s="29"/>
      <c r="F20" s="29"/>
    </row>
    <row r="21" spans="1:6" ht="16.5" customHeight="1">
      <c r="A21" s="50"/>
      <c r="B21" s="19" t="s">
        <v>106</v>
      </c>
      <c r="C21" s="29"/>
      <c r="D21" s="30"/>
      <c r="E21" s="29"/>
      <c r="F21" s="29"/>
    </row>
    <row r="22" spans="1:6" ht="16.5" customHeight="1">
      <c r="A22" s="50"/>
      <c r="B22" s="19" t="s">
        <v>107</v>
      </c>
      <c r="C22" s="29"/>
      <c r="D22" s="30"/>
      <c r="E22" s="29"/>
      <c r="F22" s="29"/>
    </row>
    <row r="23" spans="1:6" ht="16.5" customHeight="1">
      <c r="A23" s="50"/>
      <c r="B23" s="20" t="s">
        <v>5</v>
      </c>
      <c r="C23" s="31"/>
      <c r="D23" s="32"/>
      <c r="E23" s="31"/>
      <c r="F23" s="31"/>
    </row>
    <row r="24" spans="1:6" ht="16.5" customHeight="1">
      <c r="A24" s="49" t="s">
        <v>10</v>
      </c>
      <c r="B24" s="19" t="s">
        <v>4</v>
      </c>
      <c r="C24" s="29"/>
      <c r="D24" s="30">
        <v>1</v>
      </c>
      <c r="E24" s="29"/>
      <c r="F24" s="29">
        <v>1</v>
      </c>
    </row>
    <row r="25" spans="1:6" ht="16.5" customHeight="1">
      <c r="A25" s="49"/>
      <c r="B25" s="19" t="s">
        <v>106</v>
      </c>
      <c r="C25" s="29"/>
      <c r="D25" s="30"/>
      <c r="E25" s="29"/>
      <c r="F25" s="29"/>
    </row>
    <row r="26" spans="1:6" ht="16.5" customHeight="1">
      <c r="A26" s="49"/>
      <c r="B26" s="19" t="s">
        <v>107</v>
      </c>
      <c r="C26" s="29"/>
      <c r="D26" s="30"/>
      <c r="E26" s="29"/>
      <c r="F26" s="29"/>
    </row>
    <row r="27" spans="1:6" ht="16.5" customHeight="1">
      <c r="A27" s="49"/>
      <c r="B27" s="20" t="s">
        <v>5</v>
      </c>
      <c r="C27" s="31"/>
      <c r="D27" s="32">
        <v>1</v>
      </c>
      <c r="E27" s="31"/>
      <c r="F27" s="31">
        <v>1</v>
      </c>
    </row>
    <row r="28" spans="1:6" ht="16.5" customHeight="1">
      <c r="A28" s="50" t="s">
        <v>11</v>
      </c>
      <c r="B28" s="19" t="s">
        <v>4</v>
      </c>
      <c r="C28" s="29">
        <v>2</v>
      </c>
      <c r="D28" s="30">
        <v>18</v>
      </c>
      <c r="E28" s="29">
        <v>1</v>
      </c>
      <c r="F28" s="29">
        <v>21</v>
      </c>
    </row>
    <row r="29" spans="1:6" ht="16.5" customHeight="1">
      <c r="A29" s="50"/>
      <c r="B29" s="19" t="s">
        <v>106</v>
      </c>
      <c r="C29" s="29">
        <v>4</v>
      </c>
      <c r="D29" s="30">
        <v>15</v>
      </c>
      <c r="E29" s="29"/>
      <c r="F29" s="29">
        <v>19</v>
      </c>
    </row>
    <row r="30" spans="1:6" ht="16.5" customHeight="1">
      <c r="A30" s="50"/>
      <c r="B30" s="19" t="s">
        <v>107</v>
      </c>
      <c r="C30" s="29"/>
      <c r="D30" s="30"/>
      <c r="E30" s="29"/>
      <c r="F30" s="29"/>
    </row>
    <row r="31" spans="1:6" ht="16.5" customHeight="1">
      <c r="A31" s="50"/>
      <c r="B31" s="20" t="s">
        <v>5</v>
      </c>
      <c r="C31" s="31">
        <v>6</v>
      </c>
      <c r="D31" s="32">
        <v>33</v>
      </c>
      <c r="E31" s="31">
        <v>1</v>
      </c>
      <c r="F31" s="31">
        <v>40</v>
      </c>
    </row>
    <row r="32" spans="1:6" ht="16.5" customHeight="1">
      <c r="A32" s="49" t="s">
        <v>12</v>
      </c>
      <c r="B32" s="19" t="s">
        <v>4</v>
      </c>
      <c r="C32" s="29">
        <v>2</v>
      </c>
      <c r="D32" s="30">
        <v>24</v>
      </c>
      <c r="E32" s="29">
        <v>2</v>
      </c>
      <c r="F32" s="29">
        <v>28</v>
      </c>
    </row>
    <row r="33" spans="1:6" ht="16.5" customHeight="1">
      <c r="A33" s="49"/>
      <c r="B33" s="19" t="s">
        <v>106</v>
      </c>
      <c r="C33" s="29"/>
      <c r="D33" s="30">
        <v>1</v>
      </c>
      <c r="E33" s="29"/>
      <c r="F33" s="29">
        <v>1</v>
      </c>
    </row>
    <row r="34" spans="1:6" ht="16.5" customHeight="1">
      <c r="A34" s="49"/>
      <c r="B34" s="19" t="s">
        <v>107</v>
      </c>
      <c r="C34" s="29"/>
      <c r="D34" s="30"/>
      <c r="E34" s="29"/>
      <c r="F34" s="29"/>
    </row>
    <row r="35" spans="1:6" ht="16.5" customHeight="1">
      <c r="A35" s="49"/>
      <c r="B35" s="20" t="s">
        <v>5</v>
      </c>
      <c r="C35" s="31">
        <v>2</v>
      </c>
      <c r="D35" s="32">
        <v>25</v>
      </c>
      <c r="E35" s="31">
        <v>2</v>
      </c>
      <c r="F35" s="31">
        <v>29</v>
      </c>
    </row>
    <row r="36" spans="1:6" ht="16.5" customHeight="1">
      <c r="A36" s="50" t="s">
        <v>13</v>
      </c>
      <c r="B36" s="19" t="s">
        <v>4</v>
      </c>
      <c r="C36" s="29">
        <f aca="true" t="shared" si="0" ref="C36:F37">+C4+C8+C12+C16+C20+C24+C28+C32</f>
        <v>7</v>
      </c>
      <c r="D36" s="29">
        <f t="shared" si="0"/>
        <v>73</v>
      </c>
      <c r="E36" s="29">
        <f t="shared" si="0"/>
        <v>4</v>
      </c>
      <c r="F36" s="29">
        <f t="shared" si="0"/>
        <v>84</v>
      </c>
    </row>
    <row r="37" spans="1:6" ht="16.5" customHeight="1">
      <c r="A37" s="50"/>
      <c r="B37" s="19" t="s">
        <v>106</v>
      </c>
      <c r="C37" s="29">
        <f t="shared" si="0"/>
        <v>4</v>
      </c>
      <c r="D37" s="30">
        <f t="shared" si="0"/>
        <v>18</v>
      </c>
      <c r="E37" s="29">
        <f t="shared" si="0"/>
        <v>0</v>
      </c>
      <c r="F37" s="29">
        <f t="shared" si="0"/>
        <v>22</v>
      </c>
    </row>
    <row r="38" spans="1:6" ht="16.5" customHeight="1">
      <c r="A38" s="50"/>
      <c r="B38" s="19" t="s">
        <v>107</v>
      </c>
      <c r="C38" s="29">
        <f aca="true" t="shared" si="1" ref="C38:F39">+C6+C10+C14+C18+C22+C26+C30+C34</f>
        <v>0</v>
      </c>
      <c r="D38" s="30">
        <f t="shared" si="1"/>
        <v>0</v>
      </c>
      <c r="E38" s="29">
        <f t="shared" si="1"/>
        <v>0</v>
      </c>
      <c r="F38" s="29">
        <f t="shared" si="1"/>
        <v>0</v>
      </c>
    </row>
    <row r="39" spans="1:6" ht="16.5" customHeight="1">
      <c r="A39" s="50"/>
      <c r="B39" s="20" t="s">
        <v>5</v>
      </c>
      <c r="C39" s="33">
        <f t="shared" si="1"/>
        <v>11</v>
      </c>
      <c r="D39" s="34">
        <f t="shared" si="1"/>
        <v>91</v>
      </c>
      <c r="E39" s="33">
        <f t="shared" si="1"/>
        <v>4</v>
      </c>
      <c r="F39" s="33">
        <f t="shared" si="1"/>
        <v>106</v>
      </c>
    </row>
    <row r="40" spans="1:9" ht="12.7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22" t="s">
        <v>119</v>
      </c>
      <c r="B41" s="21"/>
      <c r="C41" s="21"/>
      <c r="D41" s="21"/>
      <c r="E41" s="21"/>
      <c r="F41" s="21"/>
      <c r="G41" s="21"/>
      <c r="H41" s="21"/>
      <c r="I41" s="21"/>
    </row>
  </sheetData>
  <sheetProtection selectLockedCells="1" selectUnlockedCells="1"/>
  <mergeCells count="12">
    <mergeCell ref="A8:A11"/>
    <mergeCell ref="A12:A15"/>
    <mergeCell ref="A1:F1"/>
    <mergeCell ref="A36:A39"/>
    <mergeCell ref="A20:A23"/>
    <mergeCell ref="A24:A27"/>
    <mergeCell ref="A28:A31"/>
    <mergeCell ref="A32:A35"/>
    <mergeCell ref="A2:B2"/>
    <mergeCell ref="A3:B3"/>
    <mergeCell ref="A16:A19"/>
    <mergeCell ref="A4:A7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="85" zoomScaleNormal="85" zoomScalePageLayoutView="0" workbookViewId="0" topLeftCell="A1">
      <selection activeCell="C13" sqref="C13"/>
    </sheetView>
  </sheetViews>
  <sheetFormatPr defaultColWidth="11.421875" defaultRowHeight="12.75"/>
  <cols>
    <col min="1" max="1" width="14.00390625" style="0" customWidth="1"/>
    <col min="2" max="2" width="19.00390625" style="0" customWidth="1"/>
    <col min="3" max="6" width="22.8515625" style="0" customWidth="1"/>
    <col min="7" max="13" width="13.7109375" style="0" customWidth="1"/>
  </cols>
  <sheetData>
    <row r="1" spans="1:8" ht="15" customHeight="1">
      <c r="A1" s="53" t="s">
        <v>72</v>
      </c>
      <c r="B1" s="53"/>
      <c r="C1" s="53"/>
      <c r="D1" s="53"/>
      <c r="E1" s="53"/>
      <c r="F1" s="53"/>
      <c r="G1" s="37"/>
      <c r="H1" s="37"/>
    </row>
    <row r="2" spans="1:8" ht="12.75">
      <c r="A2" s="54" t="s">
        <v>42</v>
      </c>
      <c r="B2" s="54"/>
      <c r="C2" s="54"/>
      <c r="D2" s="54"/>
      <c r="E2" s="54"/>
      <c r="F2" s="54"/>
      <c r="G2" s="44"/>
      <c r="H2" s="44"/>
    </row>
    <row r="3" spans="1:8" ht="12.75">
      <c r="A3" s="51" t="s">
        <v>2</v>
      </c>
      <c r="B3" s="51"/>
      <c r="C3" s="16"/>
      <c r="D3" s="16"/>
      <c r="E3" s="16"/>
      <c r="F3" s="16"/>
      <c r="G3" s="16"/>
      <c r="H3" s="15"/>
    </row>
    <row r="4" spans="1:6" ht="60.75" customHeight="1">
      <c r="A4" s="52" t="s">
        <v>122</v>
      </c>
      <c r="B4" s="52"/>
      <c r="C4" s="23" t="s">
        <v>58</v>
      </c>
      <c r="D4" s="18" t="s">
        <v>59</v>
      </c>
      <c r="E4" s="23" t="s">
        <v>118</v>
      </c>
      <c r="F4" s="24" t="s">
        <v>5</v>
      </c>
    </row>
    <row r="5" spans="1:6" ht="16.5" customHeight="1">
      <c r="A5" s="50" t="s">
        <v>3</v>
      </c>
      <c r="B5" s="19" t="s">
        <v>4</v>
      </c>
      <c r="C5" s="29">
        <v>1221.01</v>
      </c>
      <c r="D5" s="30">
        <v>3682.45</v>
      </c>
      <c r="E5" s="30"/>
      <c r="F5" s="30">
        <v>4903.46</v>
      </c>
    </row>
    <row r="6" spans="1:6" ht="16.5" customHeight="1">
      <c r="A6" s="50"/>
      <c r="B6" s="19" t="s">
        <v>106</v>
      </c>
      <c r="C6" s="29"/>
      <c r="D6" s="30"/>
      <c r="E6" s="30"/>
      <c r="F6" s="30"/>
    </row>
    <row r="7" spans="1:6" ht="16.5" customHeight="1">
      <c r="A7" s="50"/>
      <c r="B7" s="19" t="s">
        <v>107</v>
      </c>
      <c r="C7" s="29"/>
      <c r="D7" s="30"/>
      <c r="E7" s="30"/>
      <c r="F7" s="30"/>
    </row>
    <row r="8" spans="1:6" ht="16.5" customHeight="1">
      <c r="A8" s="50"/>
      <c r="B8" s="20" t="s">
        <v>5</v>
      </c>
      <c r="C8" s="31">
        <v>1221.01</v>
      </c>
      <c r="D8" s="32">
        <v>3682.45</v>
      </c>
      <c r="E8" s="32"/>
      <c r="F8" s="32">
        <v>4903.46</v>
      </c>
    </row>
    <row r="9" spans="1:6" ht="16.5" customHeight="1">
      <c r="A9" s="49" t="s">
        <v>6</v>
      </c>
      <c r="B9" s="19" t="s">
        <v>4</v>
      </c>
      <c r="C9" s="29"/>
      <c r="D9" s="30">
        <v>8369.85</v>
      </c>
      <c r="E9" s="30">
        <v>729</v>
      </c>
      <c r="F9" s="30">
        <v>9098.85</v>
      </c>
    </row>
    <row r="10" spans="1:6" ht="16.5" customHeight="1">
      <c r="A10" s="49"/>
      <c r="B10" s="19" t="s">
        <v>106</v>
      </c>
      <c r="C10" s="29"/>
      <c r="D10" s="30"/>
      <c r="E10" s="30"/>
      <c r="F10" s="30"/>
    </row>
    <row r="11" spans="1:6" ht="16.5" customHeight="1">
      <c r="A11" s="49"/>
      <c r="B11" s="19" t="s">
        <v>107</v>
      </c>
      <c r="C11" s="29"/>
      <c r="D11" s="30"/>
      <c r="E11" s="30"/>
      <c r="F11" s="30"/>
    </row>
    <row r="12" spans="1:6" ht="16.5" customHeight="1">
      <c r="A12" s="49"/>
      <c r="B12" s="20" t="s">
        <v>5</v>
      </c>
      <c r="C12" s="31"/>
      <c r="D12" s="32">
        <v>8369.85</v>
      </c>
      <c r="E12" s="32">
        <v>729</v>
      </c>
      <c r="F12" s="32">
        <v>9098.85</v>
      </c>
    </row>
    <row r="13" spans="1:6" ht="16.5" customHeight="1">
      <c r="A13" s="50" t="s">
        <v>7</v>
      </c>
      <c r="B13" s="19" t="s">
        <v>4</v>
      </c>
      <c r="C13" s="29">
        <v>2000</v>
      </c>
      <c r="D13" s="30">
        <v>10297.06</v>
      </c>
      <c r="E13" s="30"/>
      <c r="F13" s="30">
        <v>12297.06</v>
      </c>
    </row>
    <row r="14" spans="1:6" ht="16.5" customHeight="1">
      <c r="A14" s="50"/>
      <c r="B14" s="19" t="s">
        <v>106</v>
      </c>
      <c r="C14" s="29"/>
      <c r="D14" s="30">
        <v>2913.7799999999997</v>
      </c>
      <c r="E14" s="30"/>
      <c r="F14" s="30">
        <v>2913.7799999999997</v>
      </c>
    </row>
    <row r="15" spans="1:6" ht="16.5" customHeight="1">
      <c r="A15" s="50"/>
      <c r="B15" s="19" t="s">
        <v>107</v>
      </c>
      <c r="C15" s="29"/>
      <c r="D15" s="30"/>
      <c r="E15" s="30"/>
      <c r="F15" s="30"/>
    </row>
    <row r="16" spans="1:6" ht="16.5" customHeight="1">
      <c r="A16" s="50"/>
      <c r="B16" s="20" t="s">
        <v>5</v>
      </c>
      <c r="C16" s="31">
        <v>2000</v>
      </c>
      <c r="D16" s="32">
        <v>13210.84</v>
      </c>
      <c r="E16" s="32"/>
      <c r="F16" s="32">
        <v>15210.84</v>
      </c>
    </row>
    <row r="17" spans="1:6" ht="16.5" customHeight="1">
      <c r="A17" s="49" t="s">
        <v>8</v>
      </c>
      <c r="B17" s="19" t="s">
        <v>4</v>
      </c>
      <c r="C17" s="29">
        <v>1850</v>
      </c>
      <c r="D17" s="30">
        <v>5876.7</v>
      </c>
      <c r="E17" s="30"/>
      <c r="F17" s="30">
        <v>7726.7</v>
      </c>
    </row>
    <row r="18" spans="1:6" ht="16.5" customHeight="1">
      <c r="A18" s="49"/>
      <c r="B18" s="19" t="s">
        <v>106</v>
      </c>
      <c r="C18" s="29"/>
      <c r="D18" s="30"/>
      <c r="E18" s="30"/>
      <c r="F18" s="30"/>
    </row>
    <row r="19" spans="1:6" ht="16.5" customHeight="1">
      <c r="A19" s="49"/>
      <c r="B19" s="19" t="s">
        <v>107</v>
      </c>
      <c r="C19" s="29"/>
      <c r="D19" s="30"/>
      <c r="E19" s="30"/>
      <c r="F19" s="30"/>
    </row>
    <row r="20" spans="1:6" ht="16.5" customHeight="1">
      <c r="A20" s="49"/>
      <c r="B20" s="20" t="s">
        <v>5</v>
      </c>
      <c r="C20" s="31">
        <v>1850</v>
      </c>
      <c r="D20" s="32">
        <v>5876.7</v>
      </c>
      <c r="E20" s="32"/>
      <c r="F20" s="32">
        <v>7726.7</v>
      </c>
    </row>
    <row r="21" spans="1:6" ht="16.5" customHeight="1">
      <c r="A21" s="50" t="s">
        <v>9</v>
      </c>
      <c r="B21" s="19" t="s">
        <v>4</v>
      </c>
      <c r="C21" s="29"/>
      <c r="D21" s="30"/>
      <c r="E21" s="30"/>
      <c r="F21" s="30"/>
    </row>
    <row r="22" spans="1:6" ht="16.5" customHeight="1">
      <c r="A22" s="50"/>
      <c r="B22" s="19" t="s">
        <v>106</v>
      </c>
      <c r="C22" s="29"/>
      <c r="D22" s="30"/>
      <c r="E22" s="30"/>
      <c r="F22" s="30"/>
    </row>
    <row r="23" spans="1:6" ht="16.5" customHeight="1">
      <c r="A23" s="50"/>
      <c r="B23" s="19" t="s">
        <v>107</v>
      </c>
      <c r="C23" s="29"/>
      <c r="D23" s="30"/>
      <c r="E23" s="30"/>
      <c r="F23" s="30"/>
    </row>
    <row r="24" spans="1:6" ht="16.5" customHeight="1">
      <c r="A24" s="50"/>
      <c r="B24" s="20" t="s">
        <v>5</v>
      </c>
      <c r="C24" s="31"/>
      <c r="D24" s="32"/>
      <c r="E24" s="32"/>
      <c r="F24" s="32"/>
    </row>
    <row r="25" spans="1:6" ht="16.5" customHeight="1">
      <c r="A25" s="49" t="s">
        <v>10</v>
      </c>
      <c r="B25" s="19" t="s">
        <v>4</v>
      </c>
      <c r="C25" s="29"/>
      <c r="D25" s="30">
        <v>475</v>
      </c>
      <c r="E25" s="30"/>
      <c r="F25" s="30">
        <v>475</v>
      </c>
    </row>
    <row r="26" spans="1:6" ht="16.5" customHeight="1">
      <c r="A26" s="49"/>
      <c r="B26" s="19" t="s">
        <v>106</v>
      </c>
      <c r="C26" s="29"/>
      <c r="D26" s="30"/>
      <c r="E26" s="30"/>
      <c r="F26" s="30"/>
    </row>
    <row r="27" spans="1:6" ht="16.5" customHeight="1">
      <c r="A27" s="49"/>
      <c r="B27" s="19" t="s">
        <v>107</v>
      </c>
      <c r="C27" s="29"/>
      <c r="D27" s="30"/>
      <c r="E27" s="30"/>
      <c r="F27" s="30"/>
    </row>
    <row r="28" spans="1:6" ht="16.5" customHeight="1">
      <c r="A28" s="49"/>
      <c r="B28" s="20" t="s">
        <v>5</v>
      </c>
      <c r="C28" s="31"/>
      <c r="D28" s="32">
        <v>475</v>
      </c>
      <c r="E28" s="32"/>
      <c r="F28" s="32">
        <v>475</v>
      </c>
    </row>
    <row r="29" spans="1:6" ht="16.5" customHeight="1">
      <c r="A29" s="50" t="s">
        <v>11</v>
      </c>
      <c r="B29" s="19" t="s">
        <v>4</v>
      </c>
      <c r="C29" s="29">
        <v>2108.44</v>
      </c>
      <c r="D29" s="30">
        <v>17475.03</v>
      </c>
      <c r="E29" s="30">
        <v>876</v>
      </c>
      <c r="F29" s="30">
        <v>20459.469999999998</v>
      </c>
    </row>
    <row r="30" spans="1:6" ht="16.5" customHeight="1">
      <c r="A30" s="50"/>
      <c r="B30" s="19" t="s">
        <v>106</v>
      </c>
      <c r="C30" s="29">
        <v>5625.21</v>
      </c>
      <c r="D30" s="30">
        <v>17999.83</v>
      </c>
      <c r="E30" s="30"/>
      <c r="F30" s="30">
        <v>23625.04</v>
      </c>
    </row>
    <row r="31" spans="1:6" ht="16.5" customHeight="1">
      <c r="A31" s="50"/>
      <c r="B31" s="19" t="s">
        <v>107</v>
      </c>
      <c r="C31" s="29"/>
      <c r="D31" s="30"/>
      <c r="E31" s="30"/>
      <c r="F31" s="30"/>
    </row>
    <row r="32" spans="1:6" ht="16.5" customHeight="1">
      <c r="A32" s="50"/>
      <c r="B32" s="20" t="s">
        <v>5</v>
      </c>
      <c r="C32" s="31">
        <v>7733.65</v>
      </c>
      <c r="D32" s="32">
        <v>35474.86</v>
      </c>
      <c r="E32" s="32">
        <v>876</v>
      </c>
      <c r="F32" s="32">
        <v>44084.509999999995</v>
      </c>
    </row>
    <row r="33" spans="1:6" ht="16.5" customHeight="1">
      <c r="A33" s="49" t="s">
        <v>12</v>
      </c>
      <c r="B33" s="19" t="s">
        <v>4</v>
      </c>
      <c r="C33" s="29">
        <v>3098.2</v>
      </c>
      <c r="D33" s="30">
        <v>23243.260000000002</v>
      </c>
      <c r="E33" s="30">
        <v>1582</v>
      </c>
      <c r="F33" s="30">
        <v>27923.460000000003</v>
      </c>
    </row>
    <row r="34" spans="1:6" ht="16.5" customHeight="1">
      <c r="A34" s="49"/>
      <c r="B34" s="19" t="s">
        <v>106</v>
      </c>
      <c r="C34" s="29"/>
      <c r="D34" s="30">
        <v>475</v>
      </c>
      <c r="E34" s="30"/>
      <c r="F34" s="30">
        <v>475</v>
      </c>
    </row>
    <row r="35" spans="1:6" ht="16.5" customHeight="1">
      <c r="A35" s="49"/>
      <c r="B35" s="19" t="s">
        <v>107</v>
      </c>
      <c r="C35" s="29"/>
      <c r="D35" s="30"/>
      <c r="E35" s="30"/>
      <c r="F35" s="30"/>
    </row>
    <row r="36" spans="1:6" ht="16.5" customHeight="1">
      <c r="A36" s="49"/>
      <c r="B36" s="20" t="s">
        <v>5</v>
      </c>
      <c r="C36" s="31">
        <v>3098.2</v>
      </c>
      <c r="D36" s="32">
        <v>23718.260000000002</v>
      </c>
      <c r="E36" s="32">
        <v>1582</v>
      </c>
      <c r="F36" s="32">
        <v>28398.460000000003</v>
      </c>
    </row>
    <row r="37" spans="1:6" ht="16.5" customHeight="1">
      <c r="A37" s="50" t="s">
        <v>13</v>
      </c>
      <c r="B37" s="19" t="s">
        <v>4</v>
      </c>
      <c r="C37" s="29">
        <f aca="true" t="shared" si="0" ref="C37:F38">+C5+C9+C13+C17+C21+C25+C29+C33</f>
        <v>10277.650000000001</v>
      </c>
      <c r="D37" s="29">
        <f t="shared" si="0"/>
        <v>69419.35</v>
      </c>
      <c r="E37" s="29">
        <f>+E5+E9+E13+E17+E21+E25+E29+E33</f>
        <v>3187</v>
      </c>
      <c r="F37" s="29">
        <f t="shared" si="0"/>
        <v>82884</v>
      </c>
    </row>
    <row r="38" spans="1:6" ht="16.5" customHeight="1">
      <c r="A38" s="50"/>
      <c r="B38" s="19" t="s">
        <v>106</v>
      </c>
      <c r="C38" s="29">
        <f t="shared" si="0"/>
        <v>5625.21</v>
      </c>
      <c r="D38" s="30">
        <f t="shared" si="0"/>
        <v>21388.61</v>
      </c>
      <c r="E38" s="30">
        <f>+E6+E10+E14+E18+E22+E26+E30+E34</f>
        <v>0</v>
      </c>
      <c r="F38" s="30">
        <f t="shared" si="0"/>
        <v>27013.82</v>
      </c>
    </row>
    <row r="39" spans="1:6" ht="16.5" customHeight="1">
      <c r="A39" s="50"/>
      <c r="B39" s="19" t="s">
        <v>107</v>
      </c>
      <c r="C39" s="29">
        <f aca="true" t="shared" si="1" ref="C39:F40">+C7+C11+C15+C19+C23+C27+C31+C35</f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</row>
    <row r="40" spans="1:6" ht="16.5" customHeight="1">
      <c r="A40" s="50"/>
      <c r="B40" s="20" t="s">
        <v>5</v>
      </c>
      <c r="C40" s="33">
        <f t="shared" si="1"/>
        <v>15902.86</v>
      </c>
      <c r="D40" s="34">
        <f t="shared" si="1"/>
        <v>90807.95999999999</v>
      </c>
      <c r="E40" s="34">
        <f t="shared" si="1"/>
        <v>3187</v>
      </c>
      <c r="F40" s="34">
        <f t="shared" si="1"/>
        <v>109897.81999999999</v>
      </c>
    </row>
    <row r="41" spans="1:7" ht="12.75">
      <c r="A41" s="21"/>
      <c r="B41" s="21"/>
      <c r="C41" s="21"/>
      <c r="D41" s="21"/>
      <c r="E41" s="21"/>
      <c r="F41" s="21"/>
      <c r="G41" s="21"/>
    </row>
    <row r="42" spans="1:7" ht="12.75">
      <c r="A42" s="22" t="s">
        <v>119</v>
      </c>
      <c r="B42" s="21"/>
      <c r="C42" s="21"/>
      <c r="D42" s="21"/>
      <c r="E42" s="21"/>
      <c r="F42" s="21"/>
      <c r="G42" s="21"/>
    </row>
  </sheetData>
  <sheetProtection selectLockedCells="1" selectUnlockedCells="1"/>
  <mergeCells count="13">
    <mergeCell ref="A37:A40"/>
    <mergeCell ref="A13:A16"/>
    <mergeCell ref="A17:A20"/>
    <mergeCell ref="A21:A24"/>
    <mergeCell ref="A25:A28"/>
    <mergeCell ref="A5:A8"/>
    <mergeCell ref="A9:A12"/>
    <mergeCell ref="A29:A32"/>
    <mergeCell ref="A33:A36"/>
    <mergeCell ref="A3:B3"/>
    <mergeCell ref="A4:B4"/>
    <mergeCell ref="A1:F1"/>
    <mergeCell ref="A2:F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="85" zoomScaleNormal="85" zoomScalePageLayoutView="0" workbookViewId="0" topLeftCell="A1">
      <selection activeCell="C5" sqref="C5:E30"/>
    </sheetView>
  </sheetViews>
  <sheetFormatPr defaultColWidth="11.421875" defaultRowHeight="12.75"/>
  <cols>
    <col min="1" max="1" width="14.00390625" style="0" customWidth="1"/>
    <col min="2" max="2" width="13.57421875" style="0" customWidth="1"/>
    <col min="3" max="3" width="20.7109375" style="0" customWidth="1"/>
    <col min="4" max="4" width="20.57421875" style="0" customWidth="1"/>
    <col min="5" max="5" width="19.140625" style="0" customWidth="1"/>
    <col min="6" max="6" width="17.140625" style="0" customWidth="1"/>
    <col min="7" max="8" width="14.7109375" style="0" customWidth="1"/>
    <col min="9" max="9" width="14.8515625" style="0" customWidth="1"/>
    <col min="10" max="10" width="17.7109375" style="0" customWidth="1"/>
    <col min="11" max="11" width="16.28125" style="0" customWidth="1"/>
    <col min="12" max="12" width="13.421875" style="0" customWidth="1"/>
  </cols>
  <sheetData>
    <row r="1" spans="1:9" ht="15">
      <c r="A1" s="53" t="s">
        <v>79</v>
      </c>
      <c r="B1" s="53"/>
      <c r="C1" s="53"/>
      <c r="D1" s="53"/>
      <c r="E1" s="53"/>
      <c r="F1" s="16"/>
      <c r="G1" s="16"/>
      <c r="H1" s="16"/>
      <c r="I1" s="16"/>
    </row>
    <row r="2" spans="1:9" ht="12.75">
      <c r="A2" s="51" t="s">
        <v>2</v>
      </c>
      <c r="B2" s="51"/>
      <c r="C2" s="16"/>
      <c r="D2" s="16"/>
      <c r="E2" s="16"/>
      <c r="F2" s="16"/>
      <c r="G2" s="16"/>
      <c r="H2" s="16"/>
      <c r="I2" s="16"/>
    </row>
    <row r="3" spans="1:9" ht="12.75">
      <c r="A3" s="27"/>
      <c r="B3" s="27"/>
      <c r="C3" s="16"/>
      <c r="D3" s="16"/>
      <c r="E3" s="16"/>
      <c r="G3" s="16"/>
      <c r="H3" s="16"/>
      <c r="I3" s="16"/>
    </row>
    <row r="4" spans="1:6" ht="45" customHeight="1">
      <c r="A4" s="52" t="s">
        <v>122</v>
      </c>
      <c r="B4" s="52"/>
      <c r="C4" s="23" t="s">
        <v>16</v>
      </c>
      <c r="D4" s="18" t="s">
        <v>58</v>
      </c>
      <c r="E4" s="23" t="s">
        <v>92</v>
      </c>
      <c r="F4" s="24" t="s">
        <v>5</v>
      </c>
    </row>
    <row r="5" spans="1:6" ht="16.5" customHeight="1">
      <c r="A5" s="50" t="s">
        <v>3</v>
      </c>
      <c r="B5" s="19" t="s">
        <v>17</v>
      </c>
      <c r="C5" s="29">
        <v>145</v>
      </c>
      <c r="D5" s="30">
        <v>60</v>
      </c>
      <c r="E5" s="30"/>
      <c r="F5" s="30">
        <v>205</v>
      </c>
    </row>
    <row r="6" spans="1:6" ht="16.5" customHeight="1">
      <c r="A6" s="50"/>
      <c r="B6" s="19" t="s">
        <v>18</v>
      </c>
      <c r="C6" s="29">
        <v>245</v>
      </c>
      <c r="D6" s="30">
        <v>41</v>
      </c>
      <c r="E6" s="30"/>
      <c r="F6" s="30">
        <v>286</v>
      </c>
    </row>
    <row r="7" spans="1:6" ht="16.5" customHeight="1">
      <c r="A7" s="50"/>
      <c r="B7" s="20" t="s">
        <v>5</v>
      </c>
      <c r="C7" s="31">
        <v>390</v>
      </c>
      <c r="D7" s="32">
        <v>101</v>
      </c>
      <c r="E7" s="32"/>
      <c r="F7" s="32">
        <v>491</v>
      </c>
    </row>
    <row r="8" spans="1:6" ht="16.5" customHeight="1">
      <c r="A8" s="49" t="s">
        <v>6</v>
      </c>
      <c r="B8" s="19" t="s">
        <v>17</v>
      </c>
      <c r="C8" s="29">
        <v>373</v>
      </c>
      <c r="D8" s="30">
        <v>113</v>
      </c>
      <c r="E8" s="30"/>
      <c r="F8" s="30">
        <v>486</v>
      </c>
    </row>
    <row r="9" spans="1:6" ht="16.5" customHeight="1">
      <c r="A9" s="49"/>
      <c r="B9" s="19" t="s">
        <v>18</v>
      </c>
      <c r="C9" s="29">
        <v>609</v>
      </c>
      <c r="D9" s="30">
        <v>106</v>
      </c>
      <c r="E9" s="30"/>
      <c r="F9" s="30">
        <v>715</v>
      </c>
    </row>
    <row r="10" spans="1:6" ht="16.5" customHeight="1">
      <c r="A10" s="49"/>
      <c r="B10" s="20" t="s">
        <v>5</v>
      </c>
      <c r="C10" s="31">
        <v>982</v>
      </c>
      <c r="D10" s="32">
        <v>219</v>
      </c>
      <c r="E10" s="32"/>
      <c r="F10" s="32">
        <v>1201</v>
      </c>
    </row>
    <row r="11" spans="1:6" ht="16.5" customHeight="1">
      <c r="A11" s="50" t="s">
        <v>7</v>
      </c>
      <c r="B11" s="19" t="s">
        <v>17</v>
      </c>
      <c r="C11" s="29">
        <v>216</v>
      </c>
      <c r="D11" s="30">
        <v>77</v>
      </c>
      <c r="E11" s="30">
        <v>2</v>
      </c>
      <c r="F11" s="30">
        <v>295</v>
      </c>
    </row>
    <row r="12" spans="1:6" ht="16.5" customHeight="1">
      <c r="A12" s="50"/>
      <c r="B12" s="19" t="s">
        <v>18</v>
      </c>
      <c r="C12" s="29">
        <v>400</v>
      </c>
      <c r="D12" s="30">
        <v>95</v>
      </c>
      <c r="E12" s="30"/>
      <c r="F12" s="30">
        <v>495</v>
      </c>
    </row>
    <row r="13" spans="1:6" ht="16.5" customHeight="1">
      <c r="A13" s="50"/>
      <c r="B13" s="20" t="s">
        <v>5</v>
      </c>
      <c r="C13" s="31">
        <v>616</v>
      </c>
      <c r="D13" s="32">
        <v>172</v>
      </c>
      <c r="E13" s="32">
        <v>2</v>
      </c>
      <c r="F13" s="32">
        <v>790</v>
      </c>
    </row>
    <row r="14" spans="1:6" ht="16.5" customHeight="1">
      <c r="A14" s="49" t="s">
        <v>8</v>
      </c>
      <c r="B14" s="19" t="s">
        <v>17</v>
      </c>
      <c r="C14" s="29">
        <v>235</v>
      </c>
      <c r="D14" s="30">
        <v>69</v>
      </c>
      <c r="E14" s="30">
        <v>2</v>
      </c>
      <c r="F14" s="30">
        <v>306</v>
      </c>
    </row>
    <row r="15" spans="1:6" ht="16.5" customHeight="1">
      <c r="A15" s="49"/>
      <c r="B15" s="19" t="s">
        <v>18</v>
      </c>
      <c r="C15" s="29">
        <v>454</v>
      </c>
      <c r="D15" s="30">
        <v>63</v>
      </c>
      <c r="E15" s="30"/>
      <c r="F15" s="30">
        <v>517</v>
      </c>
    </row>
    <row r="16" spans="1:6" ht="16.5" customHeight="1">
      <c r="A16" s="49"/>
      <c r="B16" s="20" t="s">
        <v>5</v>
      </c>
      <c r="C16" s="31">
        <v>689</v>
      </c>
      <c r="D16" s="32">
        <v>132</v>
      </c>
      <c r="E16" s="32">
        <v>2</v>
      </c>
      <c r="F16" s="32">
        <v>823</v>
      </c>
    </row>
    <row r="17" spans="1:6" ht="16.5" customHeight="1">
      <c r="A17" s="50" t="s">
        <v>9</v>
      </c>
      <c r="B17" s="19" t="s">
        <v>17</v>
      </c>
      <c r="C17" s="29">
        <v>106</v>
      </c>
      <c r="D17" s="30">
        <v>41</v>
      </c>
      <c r="E17" s="30">
        <v>1</v>
      </c>
      <c r="F17" s="30">
        <v>148</v>
      </c>
    </row>
    <row r="18" spans="1:6" ht="16.5" customHeight="1">
      <c r="A18" s="50"/>
      <c r="B18" s="19" t="s">
        <v>18</v>
      </c>
      <c r="C18" s="29">
        <v>206</v>
      </c>
      <c r="D18" s="30">
        <v>47</v>
      </c>
      <c r="E18" s="30">
        <v>1</v>
      </c>
      <c r="F18" s="30">
        <v>254</v>
      </c>
    </row>
    <row r="19" spans="1:6" ht="16.5" customHeight="1">
      <c r="A19" s="50"/>
      <c r="B19" s="20" t="s">
        <v>5</v>
      </c>
      <c r="C19" s="31">
        <v>312</v>
      </c>
      <c r="D19" s="32">
        <v>88</v>
      </c>
      <c r="E19" s="32">
        <v>2</v>
      </c>
      <c r="F19" s="32">
        <v>402</v>
      </c>
    </row>
    <row r="20" spans="1:6" ht="16.5" customHeight="1">
      <c r="A20" s="49" t="s">
        <v>10</v>
      </c>
      <c r="B20" s="19" t="s">
        <v>17</v>
      </c>
      <c r="C20" s="29">
        <v>195</v>
      </c>
      <c r="D20" s="30">
        <v>61</v>
      </c>
      <c r="E20" s="30">
        <v>1</v>
      </c>
      <c r="F20" s="30">
        <v>257</v>
      </c>
    </row>
    <row r="21" spans="1:6" ht="16.5" customHeight="1">
      <c r="A21" s="49"/>
      <c r="B21" s="19" t="s">
        <v>18</v>
      </c>
      <c r="C21" s="29">
        <v>325</v>
      </c>
      <c r="D21" s="30">
        <v>49</v>
      </c>
      <c r="E21" s="30">
        <v>1</v>
      </c>
      <c r="F21" s="30">
        <v>375</v>
      </c>
    </row>
    <row r="22" spans="1:6" ht="16.5" customHeight="1">
      <c r="A22" s="49"/>
      <c r="B22" s="20" t="s">
        <v>5</v>
      </c>
      <c r="C22" s="31">
        <v>520</v>
      </c>
      <c r="D22" s="32">
        <v>110</v>
      </c>
      <c r="E22" s="32">
        <v>2</v>
      </c>
      <c r="F22" s="32">
        <v>632</v>
      </c>
    </row>
    <row r="23" spans="1:6" ht="16.5" customHeight="1">
      <c r="A23" s="50" t="s">
        <v>11</v>
      </c>
      <c r="B23" s="19" t="s">
        <v>17</v>
      </c>
      <c r="C23" s="29">
        <v>363</v>
      </c>
      <c r="D23" s="30">
        <v>87</v>
      </c>
      <c r="E23" s="30"/>
      <c r="F23" s="30">
        <v>450</v>
      </c>
    </row>
    <row r="24" spans="1:6" ht="16.5" customHeight="1">
      <c r="A24" s="50"/>
      <c r="B24" s="19" t="s">
        <v>18</v>
      </c>
      <c r="C24" s="29">
        <v>695</v>
      </c>
      <c r="D24" s="30">
        <v>67</v>
      </c>
      <c r="E24" s="30"/>
      <c r="F24" s="30">
        <v>762</v>
      </c>
    </row>
    <row r="25" spans="1:6" ht="16.5" customHeight="1">
      <c r="A25" s="50"/>
      <c r="B25" s="20" t="s">
        <v>5</v>
      </c>
      <c r="C25" s="31">
        <v>1058</v>
      </c>
      <c r="D25" s="32">
        <v>154</v>
      </c>
      <c r="E25" s="32"/>
      <c r="F25" s="32">
        <v>1212</v>
      </c>
    </row>
    <row r="26" spans="1:6" ht="16.5" customHeight="1">
      <c r="A26" s="49" t="s">
        <v>12</v>
      </c>
      <c r="B26" s="19" t="s">
        <v>17</v>
      </c>
      <c r="C26" s="29">
        <v>469</v>
      </c>
      <c r="D26" s="30">
        <v>188</v>
      </c>
      <c r="E26" s="30">
        <v>3</v>
      </c>
      <c r="F26" s="30">
        <v>660</v>
      </c>
    </row>
    <row r="27" spans="1:6" ht="16.5" customHeight="1">
      <c r="A27" s="49"/>
      <c r="B27" s="19" t="s">
        <v>18</v>
      </c>
      <c r="C27" s="29">
        <v>816</v>
      </c>
      <c r="D27" s="30">
        <v>183</v>
      </c>
      <c r="E27" s="30"/>
      <c r="F27" s="30">
        <v>999</v>
      </c>
    </row>
    <row r="28" spans="1:6" ht="16.5" customHeight="1">
      <c r="A28" s="49"/>
      <c r="B28" s="20" t="s">
        <v>5</v>
      </c>
      <c r="C28" s="31">
        <v>1285</v>
      </c>
      <c r="D28" s="32">
        <v>371</v>
      </c>
      <c r="E28" s="32">
        <v>3</v>
      </c>
      <c r="F28" s="32">
        <v>1659</v>
      </c>
    </row>
    <row r="29" spans="1:6" ht="16.5" customHeight="1">
      <c r="A29" s="50" t="s">
        <v>13</v>
      </c>
      <c r="B29" s="19" t="s">
        <v>17</v>
      </c>
      <c r="C29" s="29">
        <v>2102</v>
      </c>
      <c r="D29" s="30">
        <v>696</v>
      </c>
      <c r="E29" s="30">
        <v>9</v>
      </c>
      <c r="F29" s="30">
        <f aca="true" t="shared" si="0" ref="C29:F31">+F5+F8+F11+F14+F17+F20+F23+F26</f>
        <v>2807</v>
      </c>
    </row>
    <row r="30" spans="1:6" ht="16.5" customHeight="1">
      <c r="A30" s="50"/>
      <c r="B30" s="19" t="s">
        <v>18</v>
      </c>
      <c r="C30" s="29">
        <v>3750</v>
      </c>
      <c r="D30" s="30">
        <v>651</v>
      </c>
      <c r="E30" s="30">
        <v>2</v>
      </c>
      <c r="F30" s="30">
        <f t="shared" si="0"/>
        <v>4403</v>
      </c>
    </row>
    <row r="31" spans="1:6" ht="16.5" customHeight="1">
      <c r="A31" s="50"/>
      <c r="B31" s="20" t="s">
        <v>5</v>
      </c>
      <c r="C31" s="33">
        <f t="shared" si="0"/>
        <v>5852</v>
      </c>
      <c r="D31" s="34">
        <f t="shared" si="0"/>
        <v>1347</v>
      </c>
      <c r="E31" s="34">
        <f t="shared" si="0"/>
        <v>11</v>
      </c>
      <c r="F31" s="34">
        <f t="shared" si="0"/>
        <v>7210</v>
      </c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2" t="s">
        <v>119</v>
      </c>
      <c r="B33" s="21"/>
      <c r="C33" s="21"/>
      <c r="D33" s="21"/>
      <c r="E33" s="21"/>
      <c r="F33" s="21"/>
      <c r="G33" s="21"/>
      <c r="H33" s="21"/>
      <c r="I33" s="21"/>
    </row>
  </sheetData>
  <sheetProtection selectLockedCells="1" selectUnlockedCells="1"/>
  <mergeCells count="12">
    <mergeCell ref="A14:A16"/>
    <mergeCell ref="A29:A31"/>
    <mergeCell ref="A17:A19"/>
    <mergeCell ref="A20:A22"/>
    <mergeCell ref="A23:A25"/>
    <mergeCell ref="A26:A28"/>
    <mergeCell ref="A2:B2"/>
    <mergeCell ref="A4:B4"/>
    <mergeCell ref="A5:A7"/>
    <mergeCell ref="A1:E1"/>
    <mergeCell ref="A8:A10"/>
    <mergeCell ref="A11:A13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13.28125" style="0" customWidth="1"/>
    <col min="2" max="2" width="19.28125" style="0" customWidth="1"/>
    <col min="3" max="5" width="19.421875" style="0" customWidth="1"/>
    <col min="6" max="6" width="15.57421875" style="0" customWidth="1"/>
    <col min="7" max="8" width="15.421875" style="0" customWidth="1"/>
    <col min="9" max="9" width="14.28125" style="0" customWidth="1"/>
    <col min="10" max="10" width="16.28125" style="0" customWidth="1"/>
    <col min="11" max="11" width="17.28125" style="0" customWidth="1"/>
  </cols>
  <sheetData>
    <row r="1" spans="1:5" ht="15">
      <c r="A1" s="53" t="s">
        <v>93</v>
      </c>
      <c r="B1" s="53"/>
      <c r="C1" s="53"/>
      <c r="D1" s="53"/>
      <c r="E1" s="53"/>
    </row>
    <row r="2" spans="1:8" ht="12.75">
      <c r="A2" s="51" t="s">
        <v>2</v>
      </c>
      <c r="B2" s="51"/>
      <c r="C2" s="16"/>
      <c r="D2" s="16"/>
      <c r="E2" s="16"/>
      <c r="F2" s="16"/>
      <c r="G2" s="16"/>
      <c r="H2" s="16"/>
    </row>
    <row r="3" spans="1:6" ht="54" customHeight="1">
      <c r="A3" s="52" t="s">
        <v>122</v>
      </c>
      <c r="B3" s="52"/>
      <c r="C3" s="23" t="s">
        <v>16</v>
      </c>
      <c r="D3" s="18" t="s">
        <v>58</v>
      </c>
      <c r="E3" s="23" t="s">
        <v>92</v>
      </c>
      <c r="F3" s="24" t="s">
        <v>5</v>
      </c>
    </row>
    <row r="4" spans="1:6" ht="16.5" customHeight="1">
      <c r="A4" s="50" t="s">
        <v>3</v>
      </c>
      <c r="B4" s="19" t="s">
        <v>4</v>
      </c>
      <c r="C4" s="29">
        <v>373</v>
      </c>
      <c r="D4" s="30">
        <v>86</v>
      </c>
      <c r="E4" s="29"/>
      <c r="F4" s="29">
        <v>459</v>
      </c>
    </row>
    <row r="5" spans="1:6" ht="16.5" customHeight="1">
      <c r="A5" s="50"/>
      <c r="B5" s="19" t="s">
        <v>106</v>
      </c>
      <c r="C5" s="29"/>
      <c r="D5" s="30">
        <v>14</v>
      </c>
      <c r="E5" s="29"/>
      <c r="F5" s="29">
        <v>14</v>
      </c>
    </row>
    <row r="6" spans="1:6" ht="16.5" customHeight="1">
      <c r="A6" s="50"/>
      <c r="B6" s="19" t="s">
        <v>107</v>
      </c>
      <c r="C6" s="29">
        <v>17</v>
      </c>
      <c r="D6" s="30">
        <v>1</v>
      </c>
      <c r="E6" s="29"/>
      <c r="F6" s="29">
        <v>18</v>
      </c>
    </row>
    <row r="7" spans="1:6" ht="16.5" customHeight="1">
      <c r="A7" s="50"/>
      <c r="B7" s="20" t="s">
        <v>5</v>
      </c>
      <c r="C7" s="31">
        <v>390</v>
      </c>
      <c r="D7" s="32">
        <v>101</v>
      </c>
      <c r="E7" s="31"/>
      <c r="F7" s="31">
        <v>491</v>
      </c>
    </row>
    <row r="8" spans="1:6" ht="16.5" customHeight="1">
      <c r="A8" s="49" t="s">
        <v>6</v>
      </c>
      <c r="B8" s="19" t="s">
        <v>4</v>
      </c>
      <c r="C8" s="29">
        <v>862</v>
      </c>
      <c r="D8" s="30">
        <v>147</v>
      </c>
      <c r="E8" s="29"/>
      <c r="F8" s="29">
        <v>1009</v>
      </c>
    </row>
    <row r="9" spans="1:6" ht="16.5" customHeight="1">
      <c r="A9" s="49"/>
      <c r="B9" s="19" t="s">
        <v>106</v>
      </c>
      <c r="C9" s="29">
        <v>84</v>
      </c>
      <c r="D9" s="30">
        <v>67</v>
      </c>
      <c r="E9" s="29"/>
      <c r="F9" s="29">
        <v>151</v>
      </c>
    </row>
    <row r="10" spans="1:6" ht="16.5" customHeight="1">
      <c r="A10" s="49"/>
      <c r="B10" s="19" t="s">
        <v>107</v>
      </c>
      <c r="C10" s="29">
        <v>36</v>
      </c>
      <c r="D10" s="30">
        <v>5</v>
      </c>
      <c r="E10" s="29"/>
      <c r="F10" s="29">
        <v>41</v>
      </c>
    </row>
    <row r="11" spans="1:6" ht="16.5" customHeight="1">
      <c r="A11" s="49"/>
      <c r="B11" s="20" t="s">
        <v>5</v>
      </c>
      <c r="C11" s="31">
        <v>982</v>
      </c>
      <c r="D11" s="32">
        <v>219</v>
      </c>
      <c r="E11" s="31"/>
      <c r="F11" s="31">
        <v>1201</v>
      </c>
    </row>
    <row r="12" spans="1:6" ht="16.5" customHeight="1">
      <c r="A12" s="50" t="s">
        <v>7</v>
      </c>
      <c r="B12" s="19" t="s">
        <v>4</v>
      </c>
      <c r="C12" s="29">
        <v>540</v>
      </c>
      <c r="D12" s="30">
        <v>113</v>
      </c>
      <c r="E12" s="29">
        <v>2</v>
      </c>
      <c r="F12" s="29">
        <v>655</v>
      </c>
    </row>
    <row r="13" spans="1:6" ht="16.5" customHeight="1">
      <c r="A13" s="50"/>
      <c r="B13" s="19" t="s">
        <v>106</v>
      </c>
      <c r="C13" s="29">
        <v>48</v>
      </c>
      <c r="D13" s="30">
        <v>48</v>
      </c>
      <c r="E13" s="29"/>
      <c r="F13" s="29">
        <v>96</v>
      </c>
    </row>
    <row r="14" spans="1:6" ht="16.5" customHeight="1">
      <c r="A14" s="50"/>
      <c r="B14" s="19" t="s">
        <v>107</v>
      </c>
      <c r="C14" s="29">
        <v>28</v>
      </c>
      <c r="D14" s="30">
        <v>11</v>
      </c>
      <c r="E14" s="29"/>
      <c r="F14" s="29">
        <v>39</v>
      </c>
    </row>
    <row r="15" spans="1:6" ht="16.5" customHeight="1">
      <c r="A15" s="50"/>
      <c r="B15" s="20" t="s">
        <v>5</v>
      </c>
      <c r="C15" s="31">
        <v>616</v>
      </c>
      <c r="D15" s="32">
        <v>172</v>
      </c>
      <c r="E15" s="31">
        <v>2</v>
      </c>
      <c r="F15" s="31">
        <v>790</v>
      </c>
    </row>
    <row r="16" spans="1:6" ht="16.5" customHeight="1">
      <c r="A16" s="49" t="s">
        <v>8</v>
      </c>
      <c r="B16" s="19" t="s">
        <v>4</v>
      </c>
      <c r="C16" s="29">
        <v>605</v>
      </c>
      <c r="D16" s="30">
        <v>96</v>
      </c>
      <c r="E16" s="29">
        <v>2</v>
      </c>
      <c r="F16" s="29">
        <v>703</v>
      </c>
    </row>
    <row r="17" spans="1:6" ht="16.5" customHeight="1">
      <c r="A17" s="49"/>
      <c r="B17" s="19" t="s">
        <v>106</v>
      </c>
      <c r="C17" s="29">
        <v>61</v>
      </c>
      <c r="D17" s="30">
        <v>29</v>
      </c>
      <c r="E17" s="29"/>
      <c r="F17" s="29">
        <v>90</v>
      </c>
    </row>
    <row r="18" spans="1:6" ht="16.5" customHeight="1">
      <c r="A18" s="49"/>
      <c r="B18" s="19" t="s">
        <v>107</v>
      </c>
      <c r="C18" s="29">
        <v>23</v>
      </c>
      <c r="D18" s="30">
        <v>7</v>
      </c>
      <c r="E18" s="29"/>
      <c r="F18" s="29">
        <v>30</v>
      </c>
    </row>
    <row r="19" spans="1:6" ht="16.5" customHeight="1">
      <c r="A19" s="49"/>
      <c r="B19" s="20" t="s">
        <v>5</v>
      </c>
      <c r="C19" s="31">
        <v>689</v>
      </c>
      <c r="D19" s="32">
        <v>132</v>
      </c>
      <c r="E19" s="31">
        <v>2</v>
      </c>
      <c r="F19" s="31">
        <v>823</v>
      </c>
    </row>
    <row r="20" spans="1:6" ht="16.5" customHeight="1">
      <c r="A20" s="50" t="s">
        <v>9</v>
      </c>
      <c r="B20" s="19" t="s">
        <v>4</v>
      </c>
      <c r="C20" s="29">
        <v>294</v>
      </c>
      <c r="D20" s="30">
        <v>71</v>
      </c>
      <c r="E20" s="29">
        <v>2</v>
      </c>
      <c r="F20" s="29">
        <v>367</v>
      </c>
    </row>
    <row r="21" spans="1:6" ht="16.5" customHeight="1">
      <c r="A21" s="50"/>
      <c r="B21" s="19" t="s">
        <v>106</v>
      </c>
      <c r="C21" s="29">
        <v>10</v>
      </c>
      <c r="D21" s="30">
        <v>15</v>
      </c>
      <c r="E21" s="29"/>
      <c r="F21" s="29">
        <v>25</v>
      </c>
    </row>
    <row r="22" spans="1:6" ht="16.5" customHeight="1">
      <c r="A22" s="50"/>
      <c r="B22" s="19" t="s">
        <v>107</v>
      </c>
      <c r="C22" s="29">
        <v>8</v>
      </c>
      <c r="D22" s="30">
        <v>2</v>
      </c>
      <c r="E22" s="29"/>
      <c r="F22" s="29">
        <v>10</v>
      </c>
    </row>
    <row r="23" spans="1:6" ht="16.5" customHeight="1">
      <c r="A23" s="50"/>
      <c r="B23" s="20" t="s">
        <v>5</v>
      </c>
      <c r="C23" s="31">
        <v>312</v>
      </c>
      <c r="D23" s="32">
        <v>88</v>
      </c>
      <c r="E23" s="31">
        <v>2</v>
      </c>
      <c r="F23" s="31">
        <v>402</v>
      </c>
    </row>
    <row r="24" spans="1:6" ht="16.5" customHeight="1">
      <c r="A24" s="49" t="s">
        <v>10</v>
      </c>
      <c r="B24" s="19" t="s">
        <v>4</v>
      </c>
      <c r="C24" s="29">
        <v>463</v>
      </c>
      <c r="D24" s="30">
        <v>85</v>
      </c>
      <c r="E24" s="29">
        <v>2</v>
      </c>
      <c r="F24" s="29">
        <v>550</v>
      </c>
    </row>
    <row r="25" spans="1:6" ht="16.5" customHeight="1">
      <c r="A25" s="49"/>
      <c r="B25" s="19" t="s">
        <v>106</v>
      </c>
      <c r="C25" s="29">
        <v>41</v>
      </c>
      <c r="D25" s="30">
        <v>25</v>
      </c>
      <c r="E25" s="29"/>
      <c r="F25" s="29">
        <v>66</v>
      </c>
    </row>
    <row r="26" spans="1:6" ht="16.5" customHeight="1">
      <c r="A26" s="49"/>
      <c r="B26" s="19" t="s">
        <v>107</v>
      </c>
      <c r="C26" s="29">
        <v>16</v>
      </c>
      <c r="D26" s="30"/>
      <c r="E26" s="29"/>
      <c r="F26" s="29">
        <v>16</v>
      </c>
    </row>
    <row r="27" spans="1:6" ht="16.5" customHeight="1">
      <c r="A27" s="49"/>
      <c r="B27" s="20" t="s">
        <v>5</v>
      </c>
      <c r="C27" s="31">
        <v>520</v>
      </c>
      <c r="D27" s="32">
        <v>110</v>
      </c>
      <c r="E27" s="31">
        <v>2</v>
      </c>
      <c r="F27" s="31">
        <v>632</v>
      </c>
    </row>
    <row r="28" spans="1:6" ht="16.5" customHeight="1">
      <c r="A28" s="50" t="s">
        <v>11</v>
      </c>
      <c r="B28" s="19" t="s">
        <v>4</v>
      </c>
      <c r="C28" s="29">
        <v>926</v>
      </c>
      <c r="D28" s="30">
        <v>108</v>
      </c>
      <c r="E28" s="29"/>
      <c r="F28" s="29">
        <v>1034</v>
      </c>
    </row>
    <row r="29" spans="1:6" ht="16.5" customHeight="1">
      <c r="A29" s="50"/>
      <c r="B29" s="19" t="s">
        <v>106</v>
      </c>
      <c r="C29" s="29">
        <v>75</v>
      </c>
      <c r="D29" s="30">
        <v>42</v>
      </c>
      <c r="E29" s="29"/>
      <c r="F29" s="29">
        <v>117</v>
      </c>
    </row>
    <row r="30" spans="1:6" ht="16.5" customHeight="1">
      <c r="A30" s="50"/>
      <c r="B30" s="19" t="s">
        <v>107</v>
      </c>
      <c r="C30" s="29">
        <v>57</v>
      </c>
      <c r="D30" s="30">
        <v>4</v>
      </c>
      <c r="E30" s="29"/>
      <c r="F30" s="29">
        <v>61</v>
      </c>
    </row>
    <row r="31" spans="1:6" ht="16.5" customHeight="1">
      <c r="A31" s="50"/>
      <c r="B31" s="20" t="s">
        <v>5</v>
      </c>
      <c r="C31" s="31">
        <v>1058</v>
      </c>
      <c r="D31" s="32">
        <v>154</v>
      </c>
      <c r="E31" s="31"/>
      <c r="F31" s="31">
        <v>1212</v>
      </c>
    </row>
    <row r="32" spans="1:6" ht="16.5" customHeight="1">
      <c r="A32" s="49" t="s">
        <v>12</v>
      </c>
      <c r="B32" s="19" t="s">
        <v>4</v>
      </c>
      <c r="C32" s="29">
        <v>1183</v>
      </c>
      <c r="D32" s="30">
        <v>245</v>
      </c>
      <c r="E32" s="29">
        <v>3</v>
      </c>
      <c r="F32" s="29">
        <v>1431</v>
      </c>
    </row>
    <row r="33" spans="1:6" ht="16.5" customHeight="1">
      <c r="A33" s="49"/>
      <c r="B33" s="19" t="s">
        <v>106</v>
      </c>
      <c r="C33" s="29">
        <v>45</v>
      </c>
      <c r="D33" s="30">
        <v>114</v>
      </c>
      <c r="E33" s="29"/>
      <c r="F33" s="29">
        <v>159</v>
      </c>
    </row>
    <row r="34" spans="1:6" ht="16.5" customHeight="1">
      <c r="A34" s="49"/>
      <c r="B34" s="19" t="s">
        <v>107</v>
      </c>
      <c r="C34" s="29">
        <v>57</v>
      </c>
      <c r="D34" s="30">
        <v>12</v>
      </c>
      <c r="E34" s="29"/>
      <c r="F34" s="29">
        <v>69</v>
      </c>
    </row>
    <row r="35" spans="1:6" ht="16.5" customHeight="1">
      <c r="A35" s="49"/>
      <c r="B35" s="20" t="s">
        <v>5</v>
      </c>
      <c r="C35" s="31">
        <v>1285</v>
      </c>
      <c r="D35" s="32">
        <v>371</v>
      </c>
      <c r="E35" s="31">
        <v>3</v>
      </c>
      <c r="F35" s="31">
        <v>1659</v>
      </c>
    </row>
    <row r="36" spans="1:6" ht="16.5" customHeight="1">
      <c r="A36" s="50" t="s">
        <v>13</v>
      </c>
      <c r="B36" s="19" t="s">
        <v>4</v>
      </c>
      <c r="C36" s="29">
        <f aca="true" t="shared" si="0" ref="C36:F37">+C4+C8+C12+C16+C20+C24+C28+C32</f>
        <v>5246</v>
      </c>
      <c r="D36" s="29">
        <f t="shared" si="0"/>
        <v>951</v>
      </c>
      <c r="E36" s="29">
        <f t="shared" si="0"/>
        <v>11</v>
      </c>
      <c r="F36" s="29">
        <f t="shared" si="0"/>
        <v>6208</v>
      </c>
    </row>
    <row r="37" spans="1:6" ht="16.5" customHeight="1">
      <c r="A37" s="50"/>
      <c r="B37" s="19" t="s">
        <v>106</v>
      </c>
      <c r="C37" s="29">
        <f t="shared" si="0"/>
        <v>364</v>
      </c>
      <c r="D37" s="30">
        <f t="shared" si="0"/>
        <v>354</v>
      </c>
      <c r="E37" s="29">
        <f t="shared" si="0"/>
        <v>0</v>
      </c>
      <c r="F37" s="29">
        <f t="shared" si="0"/>
        <v>718</v>
      </c>
    </row>
    <row r="38" spans="1:6" ht="16.5" customHeight="1">
      <c r="A38" s="50"/>
      <c r="B38" s="19" t="s">
        <v>107</v>
      </c>
      <c r="C38" s="29">
        <f aca="true" t="shared" si="1" ref="C38:F39">+C6+C10+C14+C18+C22+C26+C30+C34</f>
        <v>242</v>
      </c>
      <c r="D38" s="30">
        <f t="shared" si="1"/>
        <v>42</v>
      </c>
      <c r="E38" s="29">
        <f t="shared" si="1"/>
        <v>0</v>
      </c>
      <c r="F38" s="29">
        <f t="shared" si="1"/>
        <v>284</v>
      </c>
    </row>
    <row r="39" spans="1:6" ht="16.5" customHeight="1">
      <c r="A39" s="50"/>
      <c r="B39" s="20" t="s">
        <v>5</v>
      </c>
      <c r="C39" s="33">
        <f t="shared" si="1"/>
        <v>5852</v>
      </c>
      <c r="D39" s="34">
        <f t="shared" si="1"/>
        <v>1347</v>
      </c>
      <c r="E39" s="33">
        <f t="shared" si="1"/>
        <v>11</v>
      </c>
      <c r="F39" s="33">
        <f t="shared" si="1"/>
        <v>7210</v>
      </c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2" t="s">
        <v>119</v>
      </c>
      <c r="B41" s="21"/>
      <c r="C41" s="21"/>
      <c r="D41" s="21"/>
      <c r="E41" s="21"/>
      <c r="F41" s="21"/>
      <c r="G41" s="21"/>
      <c r="H41" s="21"/>
    </row>
  </sheetData>
  <sheetProtection selectLockedCells="1" selectUnlockedCells="1"/>
  <mergeCells count="12">
    <mergeCell ref="A16:A19"/>
    <mergeCell ref="A4:A7"/>
    <mergeCell ref="A8:A11"/>
    <mergeCell ref="A12:A15"/>
    <mergeCell ref="A1:E1"/>
    <mergeCell ref="A36:A39"/>
    <mergeCell ref="A20:A23"/>
    <mergeCell ref="A24:A27"/>
    <mergeCell ref="A28:A31"/>
    <mergeCell ref="A32:A35"/>
    <mergeCell ref="A2:B2"/>
    <mergeCell ref="A3:B3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zoomScale="85" zoomScaleNormal="85" zoomScalePageLayoutView="0" workbookViewId="0" topLeftCell="A1">
      <selection activeCell="D11" sqref="D11"/>
    </sheetView>
  </sheetViews>
  <sheetFormatPr defaultColWidth="11.421875" defaultRowHeight="12.75"/>
  <cols>
    <col min="1" max="1" width="14.00390625" style="0" customWidth="1"/>
    <col min="2" max="2" width="19.7109375" style="0" customWidth="1"/>
    <col min="3" max="5" width="17.8515625" style="0" customWidth="1"/>
    <col min="6" max="6" width="17.57421875" style="0" customWidth="1"/>
    <col min="7" max="11" width="13.7109375" style="0" customWidth="1"/>
  </cols>
  <sheetData>
    <row r="1" spans="1:5" ht="15" customHeight="1">
      <c r="A1" s="53" t="s">
        <v>90</v>
      </c>
      <c r="B1" s="53"/>
      <c r="C1" s="53"/>
      <c r="D1" s="53"/>
      <c r="E1" s="53"/>
    </row>
    <row r="2" spans="1:5" ht="12.75">
      <c r="A2" s="54" t="s">
        <v>42</v>
      </c>
      <c r="B2" s="54"/>
      <c r="C2" s="54"/>
      <c r="D2" s="54"/>
      <c r="E2" s="54"/>
    </row>
    <row r="3" spans="1:6" ht="12.75">
      <c r="A3" s="51" t="s">
        <v>2</v>
      </c>
      <c r="B3" s="51"/>
      <c r="C3" s="16"/>
      <c r="D3" s="16"/>
      <c r="E3" s="16"/>
      <c r="F3" s="15"/>
    </row>
    <row r="4" spans="1:6" ht="54" customHeight="1">
      <c r="A4" s="52" t="s">
        <v>122</v>
      </c>
      <c r="B4" s="52"/>
      <c r="C4" s="23" t="s">
        <v>16</v>
      </c>
      <c r="D4" s="18" t="s">
        <v>58</v>
      </c>
      <c r="E4" s="23" t="s">
        <v>92</v>
      </c>
      <c r="F4" s="24" t="s">
        <v>5</v>
      </c>
    </row>
    <row r="5" spans="1:6" ht="16.5" customHeight="1">
      <c r="A5" s="50" t="s">
        <v>3</v>
      </c>
      <c r="B5" s="19" t="s">
        <v>4</v>
      </c>
      <c r="C5" s="29">
        <v>1315988.23</v>
      </c>
      <c r="D5" s="30">
        <v>297986.55000000005</v>
      </c>
      <c r="E5" s="29"/>
      <c r="F5" s="29">
        <v>1613974.78</v>
      </c>
    </row>
    <row r="6" spans="1:6" ht="16.5" customHeight="1">
      <c r="A6" s="50"/>
      <c r="B6" s="19" t="s">
        <v>106</v>
      </c>
      <c r="C6" s="29"/>
      <c r="D6" s="30">
        <v>44036.280000000006</v>
      </c>
      <c r="E6" s="29"/>
      <c r="F6" s="29">
        <v>44036.280000000006</v>
      </c>
    </row>
    <row r="7" spans="1:6" ht="16.5" customHeight="1">
      <c r="A7" s="50"/>
      <c r="B7" s="19" t="s">
        <v>107</v>
      </c>
      <c r="C7" s="29">
        <v>61239.29</v>
      </c>
      <c r="D7" s="30">
        <v>3863.16</v>
      </c>
      <c r="E7" s="29"/>
      <c r="F7" s="29">
        <v>65102.45</v>
      </c>
    </row>
    <row r="8" spans="1:6" ht="16.5" customHeight="1">
      <c r="A8" s="50"/>
      <c r="B8" s="20" t="s">
        <v>5</v>
      </c>
      <c r="C8" s="31">
        <v>1377227.52</v>
      </c>
      <c r="D8" s="32">
        <v>345885.99000000005</v>
      </c>
      <c r="E8" s="31"/>
      <c r="F8" s="31">
        <v>1723113.51</v>
      </c>
    </row>
    <row r="9" spans="1:6" ht="16.5" customHeight="1">
      <c r="A9" s="49" t="s">
        <v>6</v>
      </c>
      <c r="B9" s="19" t="s">
        <v>4</v>
      </c>
      <c r="C9" s="29">
        <v>3115288.8100000005</v>
      </c>
      <c r="D9" s="30">
        <v>519457.26000000007</v>
      </c>
      <c r="E9" s="29"/>
      <c r="F9" s="29">
        <v>3634746.0700000008</v>
      </c>
    </row>
    <row r="10" spans="1:6" ht="16.5" customHeight="1">
      <c r="A10" s="49"/>
      <c r="B10" s="19" t="s">
        <v>106</v>
      </c>
      <c r="C10" s="29">
        <v>300461.5200000001</v>
      </c>
      <c r="D10" s="30">
        <v>237483.53000000006</v>
      </c>
      <c r="E10" s="29"/>
      <c r="F10" s="29">
        <v>537945.0500000002</v>
      </c>
    </row>
    <row r="11" spans="1:6" ht="16.5" customHeight="1">
      <c r="A11" s="49"/>
      <c r="B11" s="19" t="s">
        <v>107</v>
      </c>
      <c r="C11" s="29">
        <v>130041.38000000002</v>
      </c>
      <c r="D11" s="30">
        <v>17159.899999999998</v>
      </c>
      <c r="E11" s="29"/>
      <c r="F11" s="29">
        <v>147201.28000000003</v>
      </c>
    </row>
    <row r="12" spans="1:6" ht="16.5" customHeight="1">
      <c r="A12" s="49"/>
      <c r="B12" s="20" t="s">
        <v>5</v>
      </c>
      <c r="C12" s="31">
        <v>3545791.7100000004</v>
      </c>
      <c r="D12" s="32">
        <v>774100.6900000002</v>
      </c>
      <c r="E12" s="31"/>
      <c r="F12" s="31">
        <v>4319892.400000001</v>
      </c>
    </row>
    <row r="13" spans="1:6" ht="16.5" customHeight="1">
      <c r="A13" s="50" t="s">
        <v>7</v>
      </c>
      <c r="B13" s="19" t="s">
        <v>4</v>
      </c>
      <c r="C13" s="29">
        <v>1928691.1600000001</v>
      </c>
      <c r="D13" s="30">
        <v>379047.26</v>
      </c>
      <c r="E13" s="29">
        <v>6017.19</v>
      </c>
      <c r="F13" s="29">
        <v>2313755.61</v>
      </c>
    </row>
    <row r="14" spans="1:6" ht="16.5" customHeight="1">
      <c r="A14" s="50"/>
      <c r="B14" s="19" t="s">
        <v>106</v>
      </c>
      <c r="C14" s="29">
        <v>171627.12</v>
      </c>
      <c r="D14" s="30">
        <v>162151.9</v>
      </c>
      <c r="E14" s="29"/>
      <c r="F14" s="29">
        <v>333779.02</v>
      </c>
    </row>
    <row r="15" spans="1:6" ht="16.5" customHeight="1">
      <c r="A15" s="50"/>
      <c r="B15" s="19" t="s">
        <v>107</v>
      </c>
      <c r="C15" s="29">
        <v>101964.76000000001</v>
      </c>
      <c r="D15" s="30">
        <v>37402.229999999996</v>
      </c>
      <c r="E15" s="29"/>
      <c r="F15" s="29">
        <v>139366.99</v>
      </c>
    </row>
    <row r="16" spans="1:6" ht="16.5" customHeight="1">
      <c r="A16" s="50"/>
      <c r="B16" s="20" t="s">
        <v>5</v>
      </c>
      <c r="C16" s="31">
        <v>2202283.04</v>
      </c>
      <c r="D16" s="32">
        <v>578601.39</v>
      </c>
      <c r="E16" s="31">
        <v>6017.19</v>
      </c>
      <c r="F16" s="31">
        <v>2786901.62</v>
      </c>
    </row>
    <row r="17" spans="1:6" ht="16.5" customHeight="1">
      <c r="A17" s="49" t="s">
        <v>8</v>
      </c>
      <c r="B17" s="19" t="s">
        <v>4</v>
      </c>
      <c r="C17" s="29">
        <v>2178283.3499999996</v>
      </c>
      <c r="D17" s="30">
        <v>323705.3999999999</v>
      </c>
      <c r="E17" s="29">
        <v>4086.55</v>
      </c>
      <c r="F17" s="29">
        <v>2506075.2999999993</v>
      </c>
    </row>
    <row r="18" spans="1:6" ht="16.5" customHeight="1">
      <c r="A18" s="49"/>
      <c r="B18" s="19" t="s">
        <v>106</v>
      </c>
      <c r="C18" s="29">
        <v>218431.30000000005</v>
      </c>
      <c r="D18" s="30">
        <v>100816.98</v>
      </c>
      <c r="E18" s="29"/>
      <c r="F18" s="29">
        <v>319248.28</v>
      </c>
    </row>
    <row r="19" spans="1:6" ht="16.5" customHeight="1">
      <c r="A19" s="49"/>
      <c r="B19" s="19" t="s">
        <v>107</v>
      </c>
      <c r="C19" s="29">
        <v>80277.35999999999</v>
      </c>
      <c r="D19" s="30">
        <v>26458.27</v>
      </c>
      <c r="E19" s="29"/>
      <c r="F19" s="29">
        <v>106735.62999999999</v>
      </c>
    </row>
    <row r="20" spans="1:6" ht="16.5" customHeight="1">
      <c r="A20" s="49"/>
      <c r="B20" s="20" t="s">
        <v>5</v>
      </c>
      <c r="C20" s="31">
        <v>2476992.0099999993</v>
      </c>
      <c r="D20" s="32">
        <v>450980.6499999999</v>
      </c>
      <c r="E20" s="31">
        <v>4086.55</v>
      </c>
      <c r="F20" s="31">
        <v>2932059.209999999</v>
      </c>
    </row>
    <row r="21" spans="1:6" ht="16.5" customHeight="1">
      <c r="A21" s="50" t="s">
        <v>9</v>
      </c>
      <c r="B21" s="19" t="s">
        <v>4</v>
      </c>
      <c r="C21" s="29">
        <v>1043769.8999999996</v>
      </c>
      <c r="D21" s="30">
        <v>250397.19999999995</v>
      </c>
      <c r="E21" s="29">
        <v>7467.52</v>
      </c>
      <c r="F21" s="29">
        <v>1301634.6199999996</v>
      </c>
    </row>
    <row r="22" spans="1:6" ht="16.5" customHeight="1">
      <c r="A22" s="50"/>
      <c r="B22" s="19" t="s">
        <v>106</v>
      </c>
      <c r="C22" s="29">
        <v>35729.04</v>
      </c>
      <c r="D22" s="30">
        <v>56319.03</v>
      </c>
      <c r="E22" s="29"/>
      <c r="F22" s="29">
        <v>92048.07</v>
      </c>
    </row>
    <row r="23" spans="1:6" ht="16.5" customHeight="1">
      <c r="A23" s="50"/>
      <c r="B23" s="19" t="s">
        <v>107</v>
      </c>
      <c r="C23" s="29">
        <v>25408.18</v>
      </c>
      <c r="D23" s="30">
        <v>7650.700000000001</v>
      </c>
      <c r="E23" s="29"/>
      <c r="F23" s="29">
        <v>33058.880000000005</v>
      </c>
    </row>
    <row r="24" spans="1:6" ht="16.5" customHeight="1">
      <c r="A24" s="50"/>
      <c r="B24" s="20" t="s">
        <v>5</v>
      </c>
      <c r="C24" s="31">
        <v>1104907.1199999994</v>
      </c>
      <c r="D24" s="32">
        <v>314366.93</v>
      </c>
      <c r="E24" s="31">
        <v>7467.52</v>
      </c>
      <c r="F24" s="31">
        <v>1426741.5699999998</v>
      </c>
    </row>
    <row r="25" spans="1:6" ht="16.5" customHeight="1">
      <c r="A25" s="49" t="s">
        <v>10</v>
      </c>
      <c r="B25" s="19" t="s">
        <v>4</v>
      </c>
      <c r="C25" s="29">
        <v>1660873.7800000003</v>
      </c>
      <c r="D25" s="30">
        <v>287125.04000000004</v>
      </c>
      <c r="E25" s="29">
        <v>7437.79</v>
      </c>
      <c r="F25" s="29">
        <v>1955436.6100000003</v>
      </c>
    </row>
    <row r="26" spans="1:6" ht="16.5" customHeight="1">
      <c r="A26" s="49"/>
      <c r="B26" s="19" t="s">
        <v>106</v>
      </c>
      <c r="C26" s="29">
        <v>144528.09000000003</v>
      </c>
      <c r="D26" s="30">
        <v>85264.34</v>
      </c>
      <c r="E26" s="29"/>
      <c r="F26" s="29">
        <v>229792.43000000002</v>
      </c>
    </row>
    <row r="27" spans="1:6" ht="16.5" customHeight="1">
      <c r="A27" s="49"/>
      <c r="B27" s="19" t="s">
        <v>107</v>
      </c>
      <c r="C27" s="29">
        <v>50152.95999999999</v>
      </c>
      <c r="D27" s="30"/>
      <c r="E27" s="29"/>
      <c r="F27" s="29">
        <v>50152.95999999999</v>
      </c>
    </row>
    <row r="28" spans="1:6" ht="16.5" customHeight="1">
      <c r="A28" s="49"/>
      <c r="B28" s="20" t="s">
        <v>5</v>
      </c>
      <c r="C28" s="31">
        <v>1855554.8300000003</v>
      </c>
      <c r="D28" s="32">
        <v>372389.38</v>
      </c>
      <c r="E28" s="31">
        <v>7437.79</v>
      </c>
      <c r="F28" s="31">
        <v>2235382.0000000005</v>
      </c>
    </row>
    <row r="29" spans="1:6" ht="16.5" customHeight="1">
      <c r="A29" s="50" t="s">
        <v>11</v>
      </c>
      <c r="B29" s="19" t="s">
        <v>4</v>
      </c>
      <c r="C29" s="29">
        <v>3311960.0199999986</v>
      </c>
      <c r="D29" s="30">
        <v>364450.35</v>
      </c>
      <c r="E29" s="29"/>
      <c r="F29" s="29">
        <v>3676410.3699999987</v>
      </c>
    </row>
    <row r="30" spans="1:6" ht="16.5" customHeight="1">
      <c r="A30" s="50"/>
      <c r="B30" s="19" t="s">
        <v>106</v>
      </c>
      <c r="C30" s="29">
        <v>269565.43000000005</v>
      </c>
      <c r="D30" s="30">
        <v>154389.97</v>
      </c>
      <c r="E30" s="29"/>
      <c r="F30" s="29">
        <v>423955.4</v>
      </c>
    </row>
    <row r="31" spans="1:6" ht="16.5" customHeight="1">
      <c r="A31" s="50"/>
      <c r="B31" s="19" t="s">
        <v>107</v>
      </c>
      <c r="C31" s="29">
        <v>202541.63</v>
      </c>
      <c r="D31" s="30">
        <v>15049.61</v>
      </c>
      <c r="E31" s="29"/>
      <c r="F31" s="29">
        <v>217591.24</v>
      </c>
    </row>
    <row r="32" spans="1:6" ht="16.5" customHeight="1">
      <c r="A32" s="50"/>
      <c r="B32" s="20" t="s">
        <v>5</v>
      </c>
      <c r="C32" s="31">
        <v>3784067.0799999987</v>
      </c>
      <c r="D32" s="32">
        <v>533889.9299999999</v>
      </c>
      <c r="E32" s="31"/>
      <c r="F32" s="31">
        <v>4317957.009999999</v>
      </c>
    </row>
    <row r="33" spans="1:6" ht="16.5" customHeight="1">
      <c r="A33" s="49" t="s">
        <v>12</v>
      </c>
      <c r="B33" s="19" t="s">
        <v>4</v>
      </c>
      <c r="C33" s="29">
        <v>4244911.61</v>
      </c>
      <c r="D33" s="30">
        <v>856775.31</v>
      </c>
      <c r="E33" s="29">
        <v>9379.07</v>
      </c>
      <c r="F33" s="29">
        <v>5111065.99</v>
      </c>
    </row>
    <row r="34" spans="1:6" ht="16.5" customHeight="1">
      <c r="A34" s="49"/>
      <c r="B34" s="19" t="s">
        <v>106</v>
      </c>
      <c r="C34" s="29">
        <v>164215.66</v>
      </c>
      <c r="D34" s="30">
        <v>394469.48999999993</v>
      </c>
      <c r="E34" s="29"/>
      <c r="F34" s="29">
        <v>558685.1499999999</v>
      </c>
    </row>
    <row r="35" spans="1:6" ht="16.5" customHeight="1">
      <c r="A35" s="49"/>
      <c r="B35" s="19" t="s">
        <v>107</v>
      </c>
      <c r="C35" s="29">
        <v>207375.86000000002</v>
      </c>
      <c r="D35" s="30">
        <v>44385.35</v>
      </c>
      <c r="E35" s="29"/>
      <c r="F35" s="29">
        <v>251761.21000000002</v>
      </c>
    </row>
    <row r="36" spans="1:6" ht="16.5" customHeight="1">
      <c r="A36" s="49"/>
      <c r="B36" s="20" t="s">
        <v>5</v>
      </c>
      <c r="C36" s="31">
        <v>4616503.130000001</v>
      </c>
      <c r="D36" s="32">
        <v>1295630.1500000001</v>
      </c>
      <c r="E36" s="31">
        <v>9379.07</v>
      </c>
      <c r="F36" s="31">
        <v>5921512.350000001</v>
      </c>
    </row>
    <row r="37" spans="1:6" ht="16.5" customHeight="1">
      <c r="A37" s="50" t="s">
        <v>13</v>
      </c>
      <c r="B37" s="19" t="s">
        <v>4</v>
      </c>
      <c r="C37" s="29">
        <f aca="true" t="shared" si="0" ref="C37:F38">+C5+C9+C13+C17+C21+C25+C29+C33</f>
        <v>18799766.86</v>
      </c>
      <c r="D37" s="29">
        <f t="shared" si="0"/>
        <v>3278944.37</v>
      </c>
      <c r="E37" s="29">
        <f t="shared" si="0"/>
        <v>34388.12</v>
      </c>
      <c r="F37" s="29">
        <f t="shared" si="0"/>
        <v>22113099.349999994</v>
      </c>
    </row>
    <row r="38" spans="1:6" ht="16.5" customHeight="1">
      <c r="A38" s="50"/>
      <c r="B38" s="19" t="s">
        <v>106</v>
      </c>
      <c r="C38" s="29">
        <f t="shared" si="0"/>
        <v>1304558.1600000004</v>
      </c>
      <c r="D38" s="30">
        <f t="shared" si="0"/>
        <v>1234931.52</v>
      </c>
      <c r="E38" s="29">
        <f t="shared" si="0"/>
        <v>0</v>
      </c>
      <c r="F38" s="29">
        <f t="shared" si="0"/>
        <v>2539489.68</v>
      </c>
    </row>
    <row r="39" spans="1:6" ht="16.5" customHeight="1">
      <c r="A39" s="50"/>
      <c r="B39" s="19" t="s">
        <v>107</v>
      </c>
      <c r="C39" s="29">
        <f aca="true" t="shared" si="1" ref="C39:F40">+C7+C11+C15+C19+C23+C27+C31+C35</f>
        <v>859001.42</v>
      </c>
      <c r="D39" s="30">
        <f t="shared" si="1"/>
        <v>151969.22</v>
      </c>
      <c r="E39" s="29">
        <f t="shared" si="1"/>
        <v>0</v>
      </c>
      <c r="F39" s="29">
        <f t="shared" si="1"/>
        <v>1010970.6400000001</v>
      </c>
    </row>
    <row r="40" spans="1:6" ht="16.5" customHeight="1">
      <c r="A40" s="50"/>
      <c r="B40" s="20" t="s">
        <v>5</v>
      </c>
      <c r="C40" s="33">
        <f t="shared" si="1"/>
        <v>20963326.439999998</v>
      </c>
      <c r="D40" s="34">
        <f t="shared" si="1"/>
        <v>4665845.11</v>
      </c>
      <c r="E40" s="33">
        <f t="shared" si="1"/>
        <v>34388.12</v>
      </c>
      <c r="F40" s="33">
        <f t="shared" si="1"/>
        <v>25663559.67</v>
      </c>
    </row>
    <row r="41" spans="1:5" ht="12.75">
      <c r="A41" s="21"/>
      <c r="B41" s="21"/>
      <c r="C41" s="21"/>
      <c r="D41" s="21"/>
      <c r="E41" s="21"/>
    </row>
    <row r="42" spans="1:5" ht="12.75">
      <c r="A42" s="22" t="s">
        <v>119</v>
      </c>
      <c r="B42" s="21"/>
      <c r="C42" s="21"/>
      <c r="D42" s="21"/>
      <c r="E42" s="21"/>
    </row>
  </sheetData>
  <sheetProtection selectLockedCells="1" selectUnlockedCells="1"/>
  <mergeCells count="13">
    <mergeCell ref="A29:A32"/>
    <mergeCell ref="A33:A36"/>
    <mergeCell ref="A37:A40"/>
    <mergeCell ref="A13:A16"/>
    <mergeCell ref="A17:A20"/>
    <mergeCell ref="A21:A24"/>
    <mergeCell ref="A25:A28"/>
    <mergeCell ref="A3:B3"/>
    <mergeCell ref="A4:B4"/>
    <mergeCell ref="A1:E1"/>
    <mergeCell ref="A2:E2"/>
    <mergeCell ref="A5:A8"/>
    <mergeCell ref="A9:A1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="85" zoomScaleNormal="85" zoomScalePageLayoutView="0" workbookViewId="0" topLeftCell="A1">
      <selection activeCell="D14" sqref="D14"/>
    </sheetView>
  </sheetViews>
  <sheetFormatPr defaultColWidth="11.421875" defaultRowHeight="12.75"/>
  <cols>
    <col min="1" max="1" width="14.00390625" style="0" customWidth="1"/>
    <col min="2" max="2" width="13.57421875" style="0" customWidth="1"/>
    <col min="3" max="3" width="20.7109375" style="0" customWidth="1"/>
    <col min="4" max="6" width="20.57421875" style="0" customWidth="1"/>
    <col min="7" max="7" width="19.140625" style="0" customWidth="1"/>
    <col min="8" max="8" width="16.7109375" style="0" customWidth="1"/>
    <col min="9" max="9" width="9.00390625" style="0" customWidth="1"/>
    <col min="10" max="10" width="14.7109375" style="0" customWidth="1"/>
    <col min="11" max="11" width="14.8515625" style="0" customWidth="1"/>
    <col min="12" max="12" width="17.7109375" style="0" customWidth="1"/>
    <col min="13" max="13" width="16.28125" style="0" customWidth="1"/>
    <col min="14" max="14" width="13.421875" style="0" customWidth="1"/>
  </cols>
  <sheetData>
    <row r="1" spans="1:11" ht="15">
      <c r="A1" s="43" t="s">
        <v>82</v>
      </c>
      <c r="B1" s="43"/>
      <c r="C1" s="43"/>
      <c r="D1" s="43"/>
      <c r="E1" s="43"/>
      <c r="F1" s="43"/>
      <c r="G1" s="43"/>
      <c r="H1" s="37"/>
      <c r="I1" s="37"/>
      <c r="J1" s="16"/>
      <c r="K1" s="16"/>
    </row>
    <row r="2" spans="1:11" ht="12.75">
      <c r="A2" s="51" t="s">
        <v>2</v>
      </c>
      <c r="B2" s="51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27"/>
      <c r="B3" s="27"/>
      <c r="C3" s="16"/>
      <c r="D3" s="16"/>
      <c r="E3" s="16"/>
      <c r="F3" s="16"/>
      <c r="G3" s="16"/>
      <c r="I3" s="16"/>
      <c r="J3" s="16"/>
      <c r="K3" s="16"/>
    </row>
    <row r="4" spans="1:8" ht="45" customHeight="1">
      <c r="A4" s="52" t="s">
        <v>122</v>
      </c>
      <c r="B4" s="52"/>
      <c r="C4" s="23" t="s">
        <v>16</v>
      </c>
      <c r="D4" s="18" t="s">
        <v>58</v>
      </c>
      <c r="E4" s="23" t="s">
        <v>92</v>
      </c>
      <c r="F4" s="18" t="s">
        <v>110</v>
      </c>
      <c r="G4" s="23" t="s">
        <v>37</v>
      </c>
      <c r="H4" s="24" t="s">
        <v>5</v>
      </c>
    </row>
    <row r="5" spans="1:8" ht="16.5" customHeight="1">
      <c r="A5" s="50" t="s">
        <v>3</v>
      </c>
      <c r="B5" s="19" t="s">
        <v>17</v>
      </c>
      <c r="C5" s="29">
        <v>2</v>
      </c>
      <c r="D5" s="30">
        <v>2</v>
      </c>
      <c r="E5" s="30"/>
      <c r="F5" s="30"/>
      <c r="G5" s="30">
        <v>3</v>
      </c>
      <c r="H5" s="30">
        <v>7</v>
      </c>
    </row>
    <row r="6" spans="1:8" ht="16.5" customHeight="1">
      <c r="A6" s="50"/>
      <c r="B6" s="19" t="s">
        <v>18</v>
      </c>
      <c r="C6" s="29">
        <v>1</v>
      </c>
      <c r="D6" s="30">
        <v>1</v>
      </c>
      <c r="E6" s="30"/>
      <c r="F6" s="30"/>
      <c r="G6" s="30">
        <v>1</v>
      </c>
      <c r="H6" s="30">
        <v>3</v>
      </c>
    </row>
    <row r="7" spans="1:8" ht="16.5" customHeight="1">
      <c r="A7" s="50"/>
      <c r="B7" s="20" t="s">
        <v>5</v>
      </c>
      <c r="C7" s="31">
        <v>3</v>
      </c>
      <c r="D7" s="32">
        <v>3</v>
      </c>
      <c r="E7" s="32"/>
      <c r="F7" s="32"/>
      <c r="G7" s="32">
        <v>4</v>
      </c>
      <c r="H7" s="32">
        <v>10</v>
      </c>
    </row>
    <row r="8" spans="1:8" ht="16.5" customHeight="1">
      <c r="A8" s="49" t="s">
        <v>6</v>
      </c>
      <c r="B8" s="19" t="s">
        <v>17</v>
      </c>
      <c r="C8" s="29">
        <v>3</v>
      </c>
      <c r="D8" s="30">
        <v>13</v>
      </c>
      <c r="E8" s="30"/>
      <c r="F8" s="30"/>
      <c r="G8" s="30">
        <v>10</v>
      </c>
      <c r="H8" s="30">
        <v>26</v>
      </c>
    </row>
    <row r="9" spans="1:8" ht="16.5" customHeight="1">
      <c r="A9" s="49"/>
      <c r="B9" s="19" t="s">
        <v>18</v>
      </c>
      <c r="C9" s="29">
        <v>4</v>
      </c>
      <c r="D9" s="30">
        <v>7</v>
      </c>
      <c r="E9" s="30"/>
      <c r="F9" s="30"/>
      <c r="G9" s="30">
        <v>14</v>
      </c>
      <c r="H9" s="30">
        <v>25</v>
      </c>
    </row>
    <row r="10" spans="1:8" ht="16.5" customHeight="1">
      <c r="A10" s="49"/>
      <c r="B10" s="20" t="s">
        <v>5</v>
      </c>
      <c r="C10" s="31">
        <v>7</v>
      </c>
      <c r="D10" s="32">
        <v>20</v>
      </c>
      <c r="E10" s="32"/>
      <c r="F10" s="32"/>
      <c r="G10" s="32">
        <v>24</v>
      </c>
      <c r="H10" s="32">
        <v>51</v>
      </c>
    </row>
    <row r="11" spans="1:8" ht="16.5" customHeight="1">
      <c r="A11" s="50" t="s">
        <v>7</v>
      </c>
      <c r="B11" s="19" t="s">
        <v>17</v>
      </c>
      <c r="C11" s="29">
        <v>4</v>
      </c>
      <c r="D11" s="30">
        <v>9</v>
      </c>
      <c r="E11" s="30"/>
      <c r="F11" s="30"/>
      <c r="G11" s="30">
        <v>6</v>
      </c>
      <c r="H11" s="30">
        <v>19</v>
      </c>
    </row>
    <row r="12" spans="1:8" ht="16.5" customHeight="1">
      <c r="A12" s="50"/>
      <c r="B12" s="19" t="s">
        <v>18</v>
      </c>
      <c r="C12" s="29">
        <v>1</v>
      </c>
      <c r="D12" s="30">
        <v>2</v>
      </c>
      <c r="E12" s="30"/>
      <c r="F12" s="30"/>
      <c r="G12" s="30">
        <v>7</v>
      </c>
      <c r="H12" s="30">
        <v>10</v>
      </c>
    </row>
    <row r="13" spans="1:8" ht="16.5" customHeight="1">
      <c r="A13" s="50"/>
      <c r="B13" s="20" t="s">
        <v>5</v>
      </c>
      <c r="C13" s="31">
        <v>5</v>
      </c>
      <c r="D13" s="32">
        <v>11</v>
      </c>
      <c r="E13" s="32"/>
      <c r="F13" s="32"/>
      <c r="G13" s="32">
        <v>13</v>
      </c>
      <c r="H13" s="32">
        <v>29</v>
      </c>
    </row>
    <row r="14" spans="1:8" ht="16.5" customHeight="1">
      <c r="A14" s="49" t="s">
        <v>8</v>
      </c>
      <c r="B14" s="19" t="s">
        <v>17</v>
      </c>
      <c r="C14" s="29">
        <v>2</v>
      </c>
      <c r="D14" s="30">
        <v>3</v>
      </c>
      <c r="E14" s="30"/>
      <c r="F14" s="30"/>
      <c r="G14" s="30">
        <v>3</v>
      </c>
      <c r="H14" s="30">
        <v>8</v>
      </c>
    </row>
    <row r="15" spans="1:8" ht="16.5" customHeight="1">
      <c r="A15" s="49"/>
      <c r="B15" s="19" t="s">
        <v>18</v>
      </c>
      <c r="C15" s="29">
        <v>3</v>
      </c>
      <c r="D15" s="30">
        <v>6</v>
      </c>
      <c r="E15" s="30"/>
      <c r="F15" s="30"/>
      <c r="G15" s="30">
        <v>6</v>
      </c>
      <c r="H15" s="30">
        <v>15</v>
      </c>
    </row>
    <row r="16" spans="1:8" ht="16.5" customHeight="1">
      <c r="A16" s="49"/>
      <c r="B16" s="20" t="s">
        <v>5</v>
      </c>
      <c r="C16" s="31">
        <v>5</v>
      </c>
      <c r="D16" s="32">
        <v>9</v>
      </c>
      <c r="E16" s="32"/>
      <c r="F16" s="32"/>
      <c r="G16" s="32">
        <v>9</v>
      </c>
      <c r="H16" s="32">
        <v>23</v>
      </c>
    </row>
    <row r="17" spans="1:8" ht="16.5" customHeight="1">
      <c r="A17" s="50" t="s">
        <v>9</v>
      </c>
      <c r="B17" s="19" t="s">
        <v>17</v>
      </c>
      <c r="C17" s="29">
        <v>1</v>
      </c>
      <c r="D17" s="30">
        <v>2</v>
      </c>
      <c r="E17" s="30"/>
      <c r="F17" s="30"/>
      <c r="G17" s="30">
        <v>2</v>
      </c>
      <c r="H17" s="30">
        <v>5</v>
      </c>
    </row>
    <row r="18" spans="1:8" ht="16.5" customHeight="1">
      <c r="A18" s="50"/>
      <c r="B18" s="19" t="s">
        <v>18</v>
      </c>
      <c r="C18" s="29">
        <v>2</v>
      </c>
      <c r="D18" s="30">
        <v>3</v>
      </c>
      <c r="E18" s="30"/>
      <c r="F18" s="30"/>
      <c r="G18" s="30">
        <v>2</v>
      </c>
      <c r="H18" s="30">
        <v>7</v>
      </c>
    </row>
    <row r="19" spans="1:8" ht="16.5" customHeight="1">
      <c r="A19" s="50"/>
      <c r="B19" s="20" t="s">
        <v>5</v>
      </c>
      <c r="C19" s="31">
        <v>3</v>
      </c>
      <c r="D19" s="32">
        <v>5</v>
      </c>
      <c r="E19" s="32"/>
      <c r="F19" s="32"/>
      <c r="G19" s="32">
        <v>4</v>
      </c>
      <c r="H19" s="32">
        <v>12</v>
      </c>
    </row>
    <row r="20" spans="1:8" ht="16.5" customHeight="1">
      <c r="A20" s="49" t="s">
        <v>10</v>
      </c>
      <c r="B20" s="19" t="s">
        <v>17</v>
      </c>
      <c r="C20" s="29">
        <v>2</v>
      </c>
      <c r="D20" s="30">
        <v>6</v>
      </c>
      <c r="E20" s="30"/>
      <c r="F20" s="30"/>
      <c r="G20" s="30">
        <v>2</v>
      </c>
      <c r="H20" s="30">
        <v>10</v>
      </c>
    </row>
    <row r="21" spans="1:8" ht="16.5" customHeight="1">
      <c r="A21" s="49"/>
      <c r="B21" s="19" t="s">
        <v>18</v>
      </c>
      <c r="C21" s="29">
        <v>1</v>
      </c>
      <c r="D21" s="30">
        <v>4</v>
      </c>
      <c r="E21" s="30"/>
      <c r="F21" s="30"/>
      <c r="G21" s="30">
        <v>3</v>
      </c>
      <c r="H21" s="30">
        <v>8</v>
      </c>
    </row>
    <row r="22" spans="1:8" ht="16.5" customHeight="1">
      <c r="A22" s="49"/>
      <c r="B22" s="20" t="s">
        <v>5</v>
      </c>
      <c r="C22" s="31">
        <v>3</v>
      </c>
      <c r="D22" s="32">
        <v>10</v>
      </c>
      <c r="E22" s="32"/>
      <c r="F22" s="32"/>
      <c r="G22" s="32">
        <v>5</v>
      </c>
      <c r="H22" s="32">
        <v>18</v>
      </c>
    </row>
    <row r="23" spans="1:8" ht="16.5" customHeight="1">
      <c r="A23" s="50" t="s">
        <v>11</v>
      </c>
      <c r="B23" s="19" t="s">
        <v>17</v>
      </c>
      <c r="C23" s="29">
        <v>7</v>
      </c>
      <c r="D23" s="30">
        <v>5</v>
      </c>
      <c r="E23" s="30"/>
      <c r="F23" s="30"/>
      <c r="G23" s="30">
        <v>2</v>
      </c>
      <c r="H23" s="30">
        <v>14</v>
      </c>
    </row>
    <row r="24" spans="1:8" ht="16.5" customHeight="1">
      <c r="A24" s="50"/>
      <c r="B24" s="19" t="s">
        <v>18</v>
      </c>
      <c r="C24" s="29">
        <v>8</v>
      </c>
      <c r="D24" s="30">
        <v>6</v>
      </c>
      <c r="E24" s="30"/>
      <c r="F24" s="30"/>
      <c r="G24" s="30">
        <v>4</v>
      </c>
      <c r="H24" s="30">
        <v>18</v>
      </c>
    </row>
    <row r="25" spans="1:8" ht="16.5" customHeight="1">
      <c r="A25" s="50"/>
      <c r="B25" s="20" t="s">
        <v>5</v>
      </c>
      <c r="C25" s="31">
        <v>15</v>
      </c>
      <c r="D25" s="32">
        <v>11</v>
      </c>
      <c r="E25" s="32"/>
      <c r="F25" s="32"/>
      <c r="G25" s="32">
        <v>6</v>
      </c>
      <c r="H25" s="32">
        <v>32</v>
      </c>
    </row>
    <row r="26" spans="1:8" ht="16.5" customHeight="1">
      <c r="A26" s="49" t="s">
        <v>12</v>
      </c>
      <c r="B26" s="19" t="s">
        <v>17</v>
      </c>
      <c r="C26" s="29">
        <v>9</v>
      </c>
      <c r="D26" s="30">
        <v>10</v>
      </c>
      <c r="E26" s="30">
        <v>1</v>
      </c>
      <c r="F26" s="30"/>
      <c r="G26" s="30">
        <v>11</v>
      </c>
      <c r="H26" s="30">
        <v>31</v>
      </c>
    </row>
    <row r="27" spans="1:8" ht="16.5" customHeight="1">
      <c r="A27" s="49"/>
      <c r="B27" s="19" t="s">
        <v>18</v>
      </c>
      <c r="C27" s="29">
        <v>9</v>
      </c>
      <c r="D27" s="30">
        <v>13</v>
      </c>
      <c r="E27" s="30"/>
      <c r="F27" s="30">
        <v>1</v>
      </c>
      <c r="G27" s="30">
        <v>10</v>
      </c>
      <c r="H27" s="30">
        <v>33</v>
      </c>
    </row>
    <row r="28" spans="1:8" ht="16.5" customHeight="1">
      <c r="A28" s="49"/>
      <c r="B28" s="20" t="s">
        <v>5</v>
      </c>
      <c r="C28" s="31">
        <v>18</v>
      </c>
      <c r="D28" s="32">
        <v>23</v>
      </c>
      <c r="E28" s="32">
        <v>1</v>
      </c>
      <c r="F28" s="32">
        <v>1</v>
      </c>
      <c r="G28" s="32">
        <v>21</v>
      </c>
      <c r="H28" s="32">
        <v>64</v>
      </c>
    </row>
    <row r="29" spans="1:8" ht="16.5" customHeight="1">
      <c r="A29" s="50" t="s">
        <v>13</v>
      </c>
      <c r="B29" s="19" t="s">
        <v>17</v>
      </c>
      <c r="C29" s="29">
        <f aca="true" t="shared" si="0" ref="C29:H29">+C5+C8+C11+C14+C17+C20+C23+C26</f>
        <v>30</v>
      </c>
      <c r="D29" s="30">
        <f t="shared" si="0"/>
        <v>50</v>
      </c>
      <c r="E29" s="30">
        <f t="shared" si="0"/>
        <v>1</v>
      </c>
      <c r="F29" s="30">
        <f t="shared" si="0"/>
        <v>0</v>
      </c>
      <c r="G29" s="30">
        <f t="shared" si="0"/>
        <v>39</v>
      </c>
      <c r="H29" s="30">
        <f t="shared" si="0"/>
        <v>120</v>
      </c>
    </row>
    <row r="30" spans="1:8" ht="16.5" customHeight="1">
      <c r="A30" s="50"/>
      <c r="B30" s="19" t="s">
        <v>18</v>
      </c>
      <c r="C30" s="29">
        <f aca="true" t="shared" si="1" ref="C30:H30">+C6+C9+C12+C15+C18+C21+C24+C27</f>
        <v>29</v>
      </c>
      <c r="D30" s="30">
        <f t="shared" si="1"/>
        <v>42</v>
      </c>
      <c r="E30" s="30">
        <f t="shared" si="1"/>
        <v>0</v>
      </c>
      <c r="F30" s="30">
        <f t="shared" si="1"/>
        <v>1</v>
      </c>
      <c r="G30" s="30">
        <f t="shared" si="1"/>
        <v>47</v>
      </c>
      <c r="H30" s="30">
        <f t="shared" si="1"/>
        <v>119</v>
      </c>
    </row>
    <row r="31" spans="1:8" ht="16.5" customHeight="1">
      <c r="A31" s="50"/>
      <c r="B31" s="20" t="s">
        <v>5</v>
      </c>
      <c r="C31" s="33">
        <f aca="true" t="shared" si="2" ref="C31:H31">+C7+C10+C13+C16+C19+C22+C25+C28</f>
        <v>59</v>
      </c>
      <c r="D31" s="34">
        <f t="shared" si="2"/>
        <v>92</v>
      </c>
      <c r="E31" s="34">
        <f t="shared" si="2"/>
        <v>1</v>
      </c>
      <c r="F31" s="34">
        <f t="shared" si="2"/>
        <v>1</v>
      </c>
      <c r="G31" s="34">
        <f t="shared" si="2"/>
        <v>86</v>
      </c>
      <c r="H31" s="34">
        <f t="shared" si="2"/>
        <v>239</v>
      </c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.75">
      <c r="A33" s="22" t="s">
        <v>119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sheetProtection selectLockedCells="1" selectUnlockedCells="1"/>
  <mergeCells count="11">
    <mergeCell ref="A14:A16"/>
    <mergeCell ref="A29:A31"/>
    <mergeCell ref="A17:A19"/>
    <mergeCell ref="A20:A22"/>
    <mergeCell ref="A23:A25"/>
    <mergeCell ref="A26:A28"/>
    <mergeCell ref="A2:B2"/>
    <mergeCell ref="A4:B4"/>
    <mergeCell ref="A5:A7"/>
    <mergeCell ref="A8:A10"/>
    <mergeCell ref="A11:A13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zoomScale="85" zoomScaleNormal="85" zoomScalePageLayoutView="0" workbookViewId="0" topLeftCell="A7">
      <selection activeCell="E17" sqref="E17"/>
    </sheetView>
  </sheetViews>
  <sheetFormatPr defaultColWidth="11.421875" defaultRowHeight="12.75"/>
  <cols>
    <col min="1" max="1" width="13.28125" style="0" customWidth="1"/>
    <col min="2" max="2" width="19.7109375" style="0" customWidth="1"/>
    <col min="3" max="6" width="19.421875" style="0" customWidth="1"/>
    <col min="7" max="7" width="18.8515625" style="0" customWidth="1"/>
    <col min="8" max="8" width="15.57421875" style="0" customWidth="1"/>
    <col min="9" max="10" width="15.421875" style="0" customWidth="1"/>
    <col min="11" max="11" width="14.28125" style="0" customWidth="1"/>
    <col min="12" max="12" width="16.28125" style="0" customWidth="1"/>
    <col min="13" max="13" width="17.28125" style="0" customWidth="1"/>
  </cols>
  <sheetData>
    <row r="1" spans="1:8" ht="15">
      <c r="A1" s="53" t="s">
        <v>81</v>
      </c>
      <c r="B1" s="53"/>
      <c r="C1" s="53"/>
      <c r="D1" s="53"/>
      <c r="E1" s="53"/>
      <c r="F1" s="53"/>
      <c r="G1" s="53"/>
      <c r="H1" s="53"/>
    </row>
    <row r="2" spans="1:10" ht="12.75">
      <c r="A2" s="51" t="s">
        <v>2</v>
      </c>
      <c r="B2" s="51"/>
      <c r="C2" s="16"/>
      <c r="D2" s="16"/>
      <c r="E2" s="16"/>
      <c r="F2" s="16"/>
      <c r="G2" s="16"/>
      <c r="H2" s="16"/>
      <c r="I2" s="16"/>
      <c r="J2" s="16"/>
    </row>
    <row r="3" spans="1:8" ht="56.25" customHeight="1">
      <c r="A3" s="52" t="s">
        <v>122</v>
      </c>
      <c r="B3" s="52"/>
      <c r="C3" s="23" t="s">
        <v>16</v>
      </c>
      <c r="D3" s="18" t="s">
        <v>58</v>
      </c>
      <c r="E3" s="23" t="s">
        <v>92</v>
      </c>
      <c r="F3" s="18" t="s">
        <v>110</v>
      </c>
      <c r="G3" s="23" t="s">
        <v>37</v>
      </c>
      <c r="H3" s="24" t="s">
        <v>5</v>
      </c>
    </row>
    <row r="4" spans="1:8" ht="16.5" customHeight="1">
      <c r="A4" s="50" t="s">
        <v>3</v>
      </c>
      <c r="B4" s="19" t="s">
        <v>4</v>
      </c>
      <c r="C4" s="29">
        <v>3</v>
      </c>
      <c r="D4" s="30">
        <v>2</v>
      </c>
      <c r="E4" s="29"/>
      <c r="F4" s="29"/>
      <c r="G4" s="29">
        <v>4</v>
      </c>
      <c r="H4" s="29">
        <v>9</v>
      </c>
    </row>
    <row r="5" spans="1:8" ht="16.5" customHeight="1">
      <c r="A5" s="50"/>
      <c r="B5" s="19" t="s">
        <v>106</v>
      </c>
      <c r="C5" s="29"/>
      <c r="D5" s="30">
        <v>1</v>
      </c>
      <c r="E5" s="29"/>
      <c r="F5" s="29"/>
      <c r="G5" s="29"/>
      <c r="H5" s="29">
        <v>1</v>
      </c>
    </row>
    <row r="6" spans="1:8" ht="16.5" customHeight="1">
      <c r="A6" s="50"/>
      <c r="B6" s="19" t="s">
        <v>107</v>
      </c>
      <c r="C6" s="29"/>
      <c r="D6" s="30"/>
      <c r="E6" s="29"/>
      <c r="F6" s="29"/>
      <c r="G6" s="29"/>
      <c r="H6" s="29"/>
    </row>
    <row r="7" spans="1:8" ht="16.5" customHeight="1">
      <c r="A7" s="50"/>
      <c r="B7" s="20" t="s">
        <v>5</v>
      </c>
      <c r="C7" s="31">
        <v>3</v>
      </c>
      <c r="D7" s="32">
        <v>3</v>
      </c>
      <c r="E7" s="31"/>
      <c r="F7" s="31"/>
      <c r="G7" s="31">
        <v>4</v>
      </c>
      <c r="H7" s="31">
        <v>10</v>
      </c>
    </row>
    <row r="8" spans="1:8" ht="16.5" customHeight="1">
      <c r="A8" s="49" t="s">
        <v>6</v>
      </c>
      <c r="B8" s="19" t="s">
        <v>4</v>
      </c>
      <c r="C8" s="29">
        <v>7</v>
      </c>
      <c r="D8" s="30">
        <v>9</v>
      </c>
      <c r="E8" s="29"/>
      <c r="F8" s="29"/>
      <c r="G8" s="29">
        <v>24</v>
      </c>
      <c r="H8" s="29">
        <v>40</v>
      </c>
    </row>
    <row r="9" spans="1:8" ht="16.5" customHeight="1">
      <c r="A9" s="49"/>
      <c r="B9" s="19" t="s">
        <v>106</v>
      </c>
      <c r="C9" s="29"/>
      <c r="D9" s="30">
        <v>11</v>
      </c>
      <c r="E9" s="29"/>
      <c r="F9" s="29"/>
      <c r="G9" s="29"/>
      <c r="H9" s="29">
        <v>11</v>
      </c>
    </row>
    <row r="10" spans="1:8" ht="16.5" customHeight="1">
      <c r="A10" s="49"/>
      <c r="B10" s="19" t="s">
        <v>107</v>
      </c>
      <c r="C10" s="29"/>
      <c r="D10" s="30"/>
      <c r="E10" s="29"/>
      <c r="F10" s="29"/>
      <c r="G10" s="29"/>
      <c r="H10" s="29"/>
    </row>
    <row r="11" spans="1:8" ht="16.5" customHeight="1">
      <c r="A11" s="49"/>
      <c r="B11" s="20" t="s">
        <v>5</v>
      </c>
      <c r="C11" s="31">
        <v>7</v>
      </c>
      <c r="D11" s="32">
        <v>20</v>
      </c>
      <c r="E11" s="31"/>
      <c r="F11" s="31"/>
      <c r="G11" s="31">
        <v>24</v>
      </c>
      <c r="H11" s="31">
        <v>51</v>
      </c>
    </row>
    <row r="12" spans="1:8" ht="16.5" customHeight="1">
      <c r="A12" s="50" t="s">
        <v>7</v>
      </c>
      <c r="B12" s="19" t="s">
        <v>4</v>
      </c>
      <c r="C12" s="29">
        <v>5</v>
      </c>
      <c r="D12" s="30">
        <v>9</v>
      </c>
      <c r="E12" s="29"/>
      <c r="F12" s="29"/>
      <c r="G12" s="29">
        <v>13</v>
      </c>
      <c r="H12" s="29">
        <v>27</v>
      </c>
    </row>
    <row r="13" spans="1:8" ht="16.5" customHeight="1">
      <c r="A13" s="50"/>
      <c r="B13" s="19" t="s">
        <v>106</v>
      </c>
      <c r="C13" s="29"/>
      <c r="D13" s="30">
        <v>2</v>
      </c>
      <c r="E13" s="29"/>
      <c r="F13" s="29"/>
      <c r="G13" s="29"/>
      <c r="H13" s="29">
        <v>2</v>
      </c>
    </row>
    <row r="14" spans="1:8" ht="16.5" customHeight="1">
      <c r="A14" s="50"/>
      <c r="B14" s="19" t="s">
        <v>107</v>
      </c>
      <c r="C14" s="29"/>
      <c r="D14" s="30"/>
      <c r="E14" s="29"/>
      <c r="F14" s="29"/>
      <c r="G14" s="29"/>
      <c r="H14" s="29"/>
    </row>
    <row r="15" spans="1:8" ht="16.5" customHeight="1">
      <c r="A15" s="50"/>
      <c r="B15" s="20" t="s">
        <v>5</v>
      </c>
      <c r="C15" s="31">
        <v>5</v>
      </c>
      <c r="D15" s="32">
        <v>11</v>
      </c>
      <c r="E15" s="31"/>
      <c r="F15" s="31"/>
      <c r="G15" s="31">
        <v>13</v>
      </c>
      <c r="H15" s="31">
        <v>29</v>
      </c>
    </row>
    <row r="16" spans="1:8" ht="16.5" customHeight="1">
      <c r="A16" s="49" t="s">
        <v>8</v>
      </c>
      <c r="B16" s="19" t="s">
        <v>4</v>
      </c>
      <c r="C16" s="29">
        <v>5</v>
      </c>
      <c r="D16" s="30">
        <v>5</v>
      </c>
      <c r="E16" s="29"/>
      <c r="F16" s="29"/>
      <c r="G16" s="29">
        <v>9</v>
      </c>
      <c r="H16" s="29">
        <v>19</v>
      </c>
    </row>
    <row r="17" spans="1:8" ht="16.5" customHeight="1">
      <c r="A17" s="49"/>
      <c r="B17" s="19" t="s">
        <v>106</v>
      </c>
      <c r="C17" s="29"/>
      <c r="D17" s="30">
        <v>3</v>
      </c>
      <c r="E17" s="29"/>
      <c r="F17" s="29"/>
      <c r="G17" s="29"/>
      <c r="H17" s="29">
        <v>3</v>
      </c>
    </row>
    <row r="18" spans="1:8" ht="16.5" customHeight="1">
      <c r="A18" s="49"/>
      <c r="B18" s="19" t="s">
        <v>107</v>
      </c>
      <c r="C18" s="29"/>
      <c r="D18" s="30">
        <v>1</v>
      </c>
      <c r="E18" s="29"/>
      <c r="F18" s="29"/>
      <c r="G18" s="29"/>
      <c r="H18" s="29">
        <v>1</v>
      </c>
    </row>
    <row r="19" spans="1:8" ht="16.5" customHeight="1">
      <c r="A19" s="49"/>
      <c r="B19" s="20" t="s">
        <v>5</v>
      </c>
      <c r="C19" s="31">
        <v>5</v>
      </c>
      <c r="D19" s="32">
        <v>9</v>
      </c>
      <c r="E19" s="31"/>
      <c r="F19" s="31"/>
      <c r="G19" s="31">
        <v>9</v>
      </c>
      <c r="H19" s="31">
        <v>23</v>
      </c>
    </row>
    <row r="20" spans="1:8" ht="16.5" customHeight="1">
      <c r="A20" s="50" t="s">
        <v>9</v>
      </c>
      <c r="B20" s="19" t="s">
        <v>4</v>
      </c>
      <c r="C20" s="29">
        <v>3</v>
      </c>
      <c r="D20" s="30">
        <v>4</v>
      </c>
      <c r="E20" s="29"/>
      <c r="F20" s="29"/>
      <c r="G20" s="29">
        <v>4</v>
      </c>
      <c r="H20" s="29">
        <v>11</v>
      </c>
    </row>
    <row r="21" spans="1:8" ht="16.5" customHeight="1">
      <c r="A21" s="50"/>
      <c r="B21" s="19" t="s">
        <v>106</v>
      </c>
      <c r="C21" s="29"/>
      <c r="D21" s="30">
        <v>1</v>
      </c>
      <c r="E21" s="29"/>
      <c r="F21" s="29"/>
      <c r="G21" s="29"/>
      <c r="H21" s="29">
        <v>1</v>
      </c>
    </row>
    <row r="22" spans="1:8" ht="16.5" customHeight="1">
      <c r="A22" s="50"/>
      <c r="B22" s="19" t="s">
        <v>107</v>
      </c>
      <c r="C22" s="29"/>
      <c r="D22" s="30"/>
      <c r="E22" s="29"/>
      <c r="F22" s="29"/>
      <c r="G22" s="29"/>
      <c r="H22" s="29"/>
    </row>
    <row r="23" spans="1:8" ht="16.5" customHeight="1">
      <c r="A23" s="50"/>
      <c r="B23" s="20" t="s">
        <v>5</v>
      </c>
      <c r="C23" s="31">
        <v>3</v>
      </c>
      <c r="D23" s="32">
        <v>5</v>
      </c>
      <c r="E23" s="31"/>
      <c r="F23" s="31"/>
      <c r="G23" s="31">
        <v>4</v>
      </c>
      <c r="H23" s="31">
        <v>12</v>
      </c>
    </row>
    <row r="24" spans="1:8" ht="16.5" customHeight="1">
      <c r="A24" s="49" t="s">
        <v>10</v>
      </c>
      <c r="B24" s="19" t="s">
        <v>4</v>
      </c>
      <c r="C24" s="29">
        <v>2</v>
      </c>
      <c r="D24" s="30">
        <v>8</v>
      </c>
      <c r="E24" s="29"/>
      <c r="F24" s="29"/>
      <c r="G24" s="29">
        <v>5</v>
      </c>
      <c r="H24" s="29">
        <v>15</v>
      </c>
    </row>
    <row r="25" spans="1:8" ht="16.5" customHeight="1">
      <c r="A25" s="49"/>
      <c r="B25" s="19" t="s">
        <v>106</v>
      </c>
      <c r="C25" s="29">
        <v>1</v>
      </c>
      <c r="D25" s="30">
        <v>2</v>
      </c>
      <c r="E25" s="29"/>
      <c r="F25" s="29"/>
      <c r="G25" s="29"/>
      <c r="H25" s="29">
        <v>3</v>
      </c>
    </row>
    <row r="26" spans="1:8" ht="16.5" customHeight="1">
      <c r="A26" s="49"/>
      <c r="B26" s="19" t="s">
        <v>107</v>
      </c>
      <c r="C26" s="29"/>
      <c r="D26" s="30"/>
      <c r="E26" s="29"/>
      <c r="F26" s="29"/>
      <c r="G26" s="29"/>
      <c r="H26" s="29"/>
    </row>
    <row r="27" spans="1:8" ht="16.5" customHeight="1">
      <c r="A27" s="49"/>
      <c r="B27" s="20" t="s">
        <v>5</v>
      </c>
      <c r="C27" s="31">
        <v>3</v>
      </c>
      <c r="D27" s="32">
        <v>10</v>
      </c>
      <c r="E27" s="31"/>
      <c r="F27" s="31"/>
      <c r="G27" s="31">
        <v>5</v>
      </c>
      <c r="H27" s="31">
        <v>18</v>
      </c>
    </row>
    <row r="28" spans="1:8" ht="16.5" customHeight="1">
      <c r="A28" s="50" t="s">
        <v>11</v>
      </c>
      <c r="B28" s="19" t="s">
        <v>4</v>
      </c>
      <c r="C28" s="29">
        <v>15</v>
      </c>
      <c r="D28" s="30">
        <v>8</v>
      </c>
      <c r="E28" s="29"/>
      <c r="F28" s="29"/>
      <c r="G28" s="29">
        <v>6</v>
      </c>
      <c r="H28" s="29">
        <v>29</v>
      </c>
    </row>
    <row r="29" spans="1:8" ht="16.5" customHeight="1">
      <c r="A29" s="50"/>
      <c r="B29" s="19" t="s">
        <v>106</v>
      </c>
      <c r="C29" s="29"/>
      <c r="D29" s="30">
        <v>3</v>
      </c>
      <c r="E29" s="29"/>
      <c r="F29" s="29"/>
      <c r="G29" s="29"/>
      <c r="H29" s="29">
        <v>3</v>
      </c>
    </row>
    <row r="30" spans="1:8" ht="16.5" customHeight="1">
      <c r="A30" s="50"/>
      <c r="B30" s="19" t="s">
        <v>107</v>
      </c>
      <c r="C30" s="29"/>
      <c r="D30" s="30"/>
      <c r="E30" s="29"/>
      <c r="F30" s="29"/>
      <c r="G30" s="29"/>
      <c r="H30" s="29"/>
    </row>
    <row r="31" spans="1:8" ht="16.5" customHeight="1">
      <c r="A31" s="50"/>
      <c r="B31" s="20" t="s">
        <v>5</v>
      </c>
      <c r="C31" s="31">
        <v>15</v>
      </c>
      <c r="D31" s="32">
        <v>11</v>
      </c>
      <c r="E31" s="31"/>
      <c r="F31" s="31"/>
      <c r="G31" s="31">
        <v>6</v>
      </c>
      <c r="H31" s="31">
        <v>32</v>
      </c>
    </row>
    <row r="32" spans="1:8" ht="16.5" customHeight="1">
      <c r="A32" s="49" t="s">
        <v>12</v>
      </c>
      <c r="B32" s="19" t="s">
        <v>4</v>
      </c>
      <c r="C32" s="29">
        <v>18</v>
      </c>
      <c r="D32" s="30">
        <v>12</v>
      </c>
      <c r="E32" s="29">
        <v>1</v>
      </c>
      <c r="F32" s="29"/>
      <c r="G32" s="29">
        <v>21</v>
      </c>
      <c r="H32" s="29">
        <v>52</v>
      </c>
    </row>
    <row r="33" spans="1:8" ht="16.5" customHeight="1">
      <c r="A33" s="49"/>
      <c r="B33" s="19" t="s">
        <v>106</v>
      </c>
      <c r="C33" s="29"/>
      <c r="D33" s="30">
        <v>8</v>
      </c>
      <c r="E33" s="29"/>
      <c r="F33" s="29"/>
      <c r="G33" s="29"/>
      <c r="H33" s="29">
        <v>8</v>
      </c>
    </row>
    <row r="34" spans="1:8" ht="16.5" customHeight="1">
      <c r="A34" s="49"/>
      <c r="B34" s="19" t="s">
        <v>107</v>
      </c>
      <c r="C34" s="29"/>
      <c r="D34" s="30">
        <v>3</v>
      </c>
      <c r="E34" s="29"/>
      <c r="F34" s="29">
        <v>1</v>
      </c>
      <c r="G34" s="29"/>
      <c r="H34" s="29">
        <v>4</v>
      </c>
    </row>
    <row r="35" spans="1:8" ht="16.5" customHeight="1">
      <c r="A35" s="49"/>
      <c r="B35" s="20" t="s">
        <v>5</v>
      </c>
      <c r="C35" s="31">
        <v>18</v>
      </c>
      <c r="D35" s="32">
        <v>23</v>
      </c>
      <c r="E35" s="31">
        <v>1</v>
      </c>
      <c r="F35" s="31">
        <v>1</v>
      </c>
      <c r="G35" s="31">
        <v>21</v>
      </c>
      <c r="H35" s="31">
        <v>64</v>
      </c>
    </row>
    <row r="36" spans="1:8" ht="16.5" customHeight="1">
      <c r="A36" s="50" t="s">
        <v>13</v>
      </c>
      <c r="B36" s="19" t="s">
        <v>4</v>
      </c>
      <c r="C36" s="29">
        <f aca="true" t="shared" si="0" ref="C36:H36">+C4+C8+C12+C16+C20+C24+C28+C32</f>
        <v>58</v>
      </c>
      <c r="D36" s="29">
        <f t="shared" si="0"/>
        <v>57</v>
      </c>
      <c r="E36" s="29">
        <f t="shared" si="0"/>
        <v>1</v>
      </c>
      <c r="F36" s="29">
        <f t="shared" si="0"/>
        <v>0</v>
      </c>
      <c r="G36" s="29">
        <f t="shared" si="0"/>
        <v>86</v>
      </c>
      <c r="H36" s="29">
        <f t="shared" si="0"/>
        <v>202</v>
      </c>
    </row>
    <row r="37" spans="1:8" ht="16.5" customHeight="1">
      <c r="A37" s="50"/>
      <c r="B37" s="19" t="s">
        <v>106</v>
      </c>
      <c r="C37" s="29">
        <f aca="true" t="shared" si="1" ref="C37:H37">+C5+C9+C13+C17+C21+C25+C29+C33</f>
        <v>1</v>
      </c>
      <c r="D37" s="30">
        <f t="shared" si="1"/>
        <v>31</v>
      </c>
      <c r="E37" s="29">
        <f t="shared" si="1"/>
        <v>0</v>
      </c>
      <c r="F37" s="29">
        <f t="shared" si="1"/>
        <v>0</v>
      </c>
      <c r="G37" s="29">
        <f t="shared" si="1"/>
        <v>0</v>
      </c>
      <c r="H37" s="29">
        <f t="shared" si="1"/>
        <v>32</v>
      </c>
    </row>
    <row r="38" spans="1:8" ht="16.5" customHeight="1">
      <c r="A38" s="50"/>
      <c r="B38" s="19" t="s">
        <v>107</v>
      </c>
      <c r="C38" s="29">
        <f aca="true" t="shared" si="2" ref="C38:H38">+C6+C10+C14+C18+C22+C26+C30+C34</f>
        <v>0</v>
      </c>
      <c r="D38" s="30">
        <f t="shared" si="2"/>
        <v>4</v>
      </c>
      <c r="E38" s="29">
        <f t="shared" si="2"/>
        <v>0</v>
      </c>
      <c r="F38" s="29">
        <f t="shared" si="2"/>
        <v>1</v>
      </c>
      <c r="G38" s="29">
        <f t="shared" si="2"/>
        <v>0</v>
      </c>
      <c r="H38" s="29">
        <f t="shared" si="2"/>
        <v>5</v>
      </c>
    </row>
    <row r="39" spans="1:8" ht="16.5" customHeight="1">
      <c r="A39" s="50"/>
      <c r="B39" s="20" t="s">
        <v>5</v>
      </c>
      <c r="C39" s="33">
        <f aca="true" t="shared" si="3" ref="C39:H39">+C7+C11+C15+C19+C23+C27+C31+C35</f>
        <v>59</v>
      </c>
      <c r="D39" s="34">
        <f t="shared" si="3"/>
        <v>92</v>
      </c>
      <c r="E39" s="33">
        <f t="shared" si="3"/>
        <v>1</v>
      </c>
      <c r="F39" s="33">
        <f t="shared" si="3"/>
        <v>1</v>
      </c>
      <c r="G39" s="33">
        <f t="shared" si="3"/>
        <v>86</v>
      </c>
      <c r="H39" s="33">
        <f t="shared" si="3"/>
        <v>239</v>
      </c>
    </row>
    <row r="40" spans="1:10" ht="12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2.75">
      <c r="A41" s="22" t="s">
        <v>119</v>
      </c>
      <c r="B41" s="21"/>
      <c r="C41" s="21"/>
      <c r="D41" s="21"/>
      <c r="E41" s="21"/>
      <c r="F41" s="21"/>
      <c r="G41" s="21"/>
      <c r="H41" s="21"/>
      <c r="I41" s="21"/>
      <c r="J41" s="21"/>
    </row>
  </sheetData>
  <sheetProtection selectLockedCells="1" selectUnlockedCells="1"/>
  <mergeCells count="12">
    <mergeCell ref="A4:A7"/>
    <mergeCell ref="A1:H1"/>
    <mergeCell ref="A8:A11"/>
    <mergeCell ref="A12:A15"/>
    <mergeCell ref="A2:B2"/>
    <mergeCell ref="A3:B3"/>
    <mergeCell ref="A36:A39"/>
    <mergeCell ref="A20:A23"/>
    <mergeCell ref="A24:A27"/>
    <mergeCell ref="A28:A31"/>
    <mergeCell ref="A32:A35"/>
    <mergeCell ref="A16:A19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="85" zoomScaleNormal="85" zoomScalePageLayoutView="0" workbookViewId="0" topLeftCell="A1">
      <selection activeCell="D11" sqref="D11"/>
    </sheetView>
  </sheetViews>
  <sheetFormatPr defaultColWidth="11.421875" defaultRowHeight="12.75"/>
  <cols>
    <col min="1" max="1" width="14.00390625" style="0" customWidth="1"/>
    <col min="2" max="2" width="19.28125" style="0" customWidth="1"/>
    <col min="3" max="6" width="17.8515625" style="0" customWidth="1"/>
    <col min="7" max="7" width="17.28125" style="0" customWidth="1"/>
    <col min="8" max="12" width="13.7109375" style="0" customWidth="1"/>
  </cols>
  <sheetData>
    <row r="1" spans="1:7" ht="15" customHeight="1">
      <c r="A1" s="53" t="s">
        <v>91</v>
      </c>
      <c r="B1" s="53"/>
      <c r="C1" s="53"/>
      <c r="D1" s="53"/>
      <c r="E1" s="53"/>
      <c r="F1" s="53"/>
      <c r="G1" s="53"/>
    </row>
    <row r="2" spans="1:7" ht="12.75">
      <c r="A2" s="54" t="s">
        <v>42</v>
      </c>
      <c r="B2" s="54"/>
      <c r="C2" s="54"/>
      <c r="D2" s="54"/>
      <c r="E2" s="54"/>
      <c r="F2" s="54"/>
      <c r="G2" s="54"/>
    </row>
    <row r="3" spans="1:7" ht="12.75">
      <c r="A3" s="51" t="s">
        <v>2</v>
      </c>
      <c r="B3" s="51"/>
      <c r="C3" s="16"/>
      <c r="D3" s="16"/>
      <c r="E3" s="16"/>
      <c r="F3" s="16"/>
      <c r="G3" s="15"/>
    </row>
    <row r="4" spans="1:8" ht="56.25" customHeight="1">
      <c r="A4" s="52" t="s">
        <v>122</v>
      </c>
      <c r="B4" s="52"/>
      <c r="C4" s="23" t="s">
        <v>16</v>
      </c>
      <c r="D4" s="18" t="s">
        <v>58</v>
      </c>
      <c r="E4" s="23" t="s">
        <v>92</v>
      </c>
      <c r="F4" s="18" t="s">
        <v>110</v>
      </c>
      <c r="G4" s="23" t="s">
        <v>37</v>
      </c>
      <c r="H4" s="24" t="s">
        <v>5</v>
      </c>
    </row>
    <row r="5" spans="1:8" ht="16.5" customHeight="1">
      <c r="A5" s="50" t="s">
        <v>3</v>
      </c>
      <c r="B5" s="19" t="s">
        <v>4</v>
      </c>
      <c r="C5" s="29">
        <v>11721.49</v>
      </c>
      <c r="D5" s="30">
        <v>5656.16</v>
      </c>
      <c r="E5" s="29"/>
      <c r="F5" s="29"/>
      <c r="G5" s="29">
        <v>15975.32</v>
      </c>
      <c r="H5" s="29">
        <v>33352.97</v>
      </c>
    </row>
    <row r="6" spans="1:8" ht="16.5" customHeight="1">
      <c r="A6" s="50"/>
      <c r="B6" s="19" t="s">
        <v>106</v>
      </c>
      <c r="C6" s="29"/>
      <c r="D6" s="30">
        <v>3993.83</v>
      </c>
      <c r="E6" s="29"/>
      <c r="F6" s="29"/>
      <c r="G6" s="29"/>
      <c r="H6" s="29">
        <v>3993.83</v>
      </c>
    </row>
    <row r="7" spans="1:8" ht="16.5" customHeight="1">
      <c r="A7" s="50"/>
      <c r="B7" s="19" t="s">
        <v>107</v>
      </c>
      <c r="C7" s="29"/>
      <c r="D7" s="30"/>
      <c r="E7" s="29"/>
      <c r="F7" s="29"/>
      <c r="G7" s="29"/>
      <c r="H7" s="29"/>
    </row>
    <row r="8" spans="1:8" ht="16.5" customHeight="1">
      <c r="A8" s="50"/>
      <c r="B8" s="20" t="s">
        <v>5</v>
      </c>
      <c r="C8" s="31">
        <v>11721.49</v>
      </c>
      <c r="D8" s="32">
        <v>9649.99</v>
      </c>
      <c r="E8" s="31"/>
      <c r="F8" s="31"/>
      <c r="G8" s="31">
        <v>15975.32</v>
      </c>
      <c r="H8" s="31">
        <v>37346.8</v>
      </c>
    </row>
    <row r="9" spans="1:8" ht="16.5" customHeight="1">
      <c r="A9" s="49" t="s">
        <v>6</v>
      </c>
      <c r="B9" s="19" t="s">
        <v>4</v>
      </c>
      <c r="C9" s="29">
        <v>24931.08</v>
      </c>
      <c r="D9" s="30">
        <v>24902.370000000003</v>
      </c>
      <c r="E9" s="29"/>
      <c r="F9" s="29"/>
      <c r="G9" s="29">
        <v>88663.02000000002</v>
      </c>
      <c r="H9" s="29">
        <v>138496.47000000003</v>
      </c>
    </row>
    <row r="10" spans="1:8" ht="16.5" customHeight="1">
      <c r="A10" s="49"/>
      <c r="B10" s="19" t="s">
        <v>106</v>
      </c>
      <c r="C10" s="29"/>
      <c r="D10" s="30">
        <v>33333.72</v>
      </c>
      <c r="E10" s="29"/>
      <c r="F10" s="29"/>
      <c r="G10" s="29"/>
      <c r="H10" s="29">
        <v>33333.72</v>
      </c>
    </row>
    <row r="11" spans="1:8" ht="16.5" customHeight="1">
      <c r="A11" s="49"/>
      <c r="B11" s="19" t="s">
        <v>107</v>
      </c>
      <c r="C11" s="29"/>
      <c r="D11" s="30"/>
      <c r="E11" s="29"/>
      <c r="F11" s="29"/>
      <c r="G11" s="29"/>
      <c r="H11" s="29"/>
    </row>
    <row r="12" spans="1:8" ht="16.5" customHeight="1">
      <c r="A12" s="49"/>
      <c r="B12" s="20" t="s">
        <v>5</v>
      </c>
      <c r="C12" s="31">
        <v>24931.08</v>
      </c>
      <c r="D12" s="32">
        <v>58236.090000000004</v>
      </c>
      <c r="E12" s="31"/>
      <c r="F12" s="31"/>
      <c r="G12" s="31">
        <v>88663.02000000002</v>
      </c>
      <c r="H12" s="31">
        <v>171830.19000000003</v>
      </c>
    </row>
    <row r="13" spans="1:8" ht="16.5" customHeight="1">
      <c r="A13" s="50" t="s">
        <v>7</v>
      </c>
      <c r="B13" s="19" t="s">
        <v>4</v>
      </c>
      <c r="C13" s="29">
        <v>19189.15</v>
      </c>
      <c r="D13" s="30">
        <v>28257.329999999998</v>
      </c>
      <c r="E13" s="29"/>
      <c r="F13" s="29"/>
      <c r="G13" s="29">
        <v>51919.79000000001</v>
      </c>
      <c r="H13" s="29">
        <v>99366.27</v>
      </c>
    </row>
    <row r="14" spans="1:8" ht="16.5" customHeight="1">
      <c r="A14" s="50"/>
      <c r="B14" s="19" t="s">
        <v>106</v>
      </c>
      <c r="C14" s="29"/>
      <c r="D14" s="30">
        <v>7182.25</v>
      </c>
      <c r="E14" s="29"/>
      <c r="F14" s="29"/>
      <c r="G14" s="29"/>
      <c r="H14" s="29">
        <v>7182.25</v>
      </c>
    </row>
    <row r="15" spans="1:8" ht="16.5" customHeight="1">
      <c r="A15" s="50"/>
      <c r="B15" s="19" t="s">
        <v>107</v>
      </c>
      <c r="C15" s="29"/>
      <c r="D15" s="30"/>
      <c r="E15" s="29"/>
      <c r="F15" s="29"/>
      <c r="G15" s="29"/>
      <c r="H15" s="29"/>
    </row>
    <row r="16" spans="1:8" ht="16.5" customHeight="1">
      <c r="A16" s="50"/>
      <c r="B16" s="20" t="s">
        <v>5</v>
      </c>
      <c r="C16" s="31">
        <v>19189.15</v>
      </c>
      <c r="D16" s="32">
        <v>35439.58</v>
      </c>
      <c r="E16" s="31"/>
      <c r="F16" s="31"/>
      <c r="G16" s="31">
        <v>51919.79000000001</v>
      </c>
      <c r="H16" s="31">
        <v>106548.52</v>
      </c>
    </row>
    <row r="17" spans="1:8" ht="16.5" customHeight="1">
      <c r="A17" s="49" t="s">
        <v>8</v>
      </c>
      <c r="B17" s="19" t="s">
        <v>4</v>
      </c>
      <c r="C17" s="29">
        <v>16792.85</v>
      </c>
      <c r="D17" s="30">
        <v>15773.109999999999</v>
      </c>
      <c r="E17" s="29"/>
      <c r="F17" s="29"/>
      <c r="G17" s="29">
        <v>35944.47</v>
      </c>
      <c r="H17" s="29">
        <v>68510.43</v>
      </c>
    </row>
    <row r="18" spans="1:8" ht="16.5" customHeight="1">
      <c r="A18" s="49"/>
      <c r="B18" s="19" t="s">
        <v>106</v>
      </c>
      <c r="C18" s="29"/>
      <c r="D18" s="30">
        <v>4770.99</v>
      </c>
      <c r="E18" s="29"/>
      <c r="F18" s="29"/>
      <c r="G18" s="29"/>
      <c r="H18" s="29">
        <v>4770.99</v>
      </c>
    </row>
    <row r="19" spans="1:8" ht="16.5" customHeight="1">
      <c r="A19" s="49"/>
      <c r="B19" s="19" t="s">
        <v>107</v>
      </c>
      <c r="C19" s="29"/>
      <c r="D19" s="30">
        <v>3993.83</v>
      </c>
      <c r="E19" s="29"/>
      <c r="F19" s="29"/>
      <c r="G19" s="29"/>
      <c r="H19" s="29">
        <v>3993.83</v>
      </c>
    </row>
    <row r="20" spans="1:8" ht="16.5" customHeight="1">
      <c r="A20" s="49"/>
      <c r="B20" s="20" t="s">
        <v>5</v>
      </c>
      <c r="C20" s="31">
        <v>16792.85</v>
      </c>
      <c r="D20" s="32">
        <v>24537.93</v>
      </c>
      <c r="E20" s="31"/>
      <c r="F20" s="31"/>
      <c r="G20" s="31">
        <v>35944.47</v>
      </c>
      <c r="H20" s="31">
        <v>77275.25</v>
      </c>
    </row>
    <row r="21" spans="1:8" ht="16.5" customHeight="1">
      <c r="A21" s="50" t="s">
        <v>9</v>
      </c>
      <c r="B21" s="19" t="s">
        <v>4</v>
      </c>
      <c r="C21" s="29">
        <v>7237.3099999999995</v>
      </c>
      <c r="D21" s="30">
        <v>9036.42</v>
      </c>
      <c r="E21" s="29"/>
      <c r="F21" s="29"/>
      <c r="G21" s="29">
        <v>15975.32</v>
      </c>
      <c r="H21" s="29">
        <v>32249.05</v>
      </c>
    </row>
    <row r="22" spans="1:8" ht="16.5" customHeight="1">
      <c r="A22" s="50"/>
      <c r="B22" s="19" t="s">
        <v>106</v>
      </c>
      <c r="C22" s="29"/>
      <c r="D22" s="30">
        <v>1859.37</v>
      </c>
      <c r="E22" s="29"/>
      <c r="F22" s="29"/>
      <c r="G22" s="29"/>
      <c r="H22" s="29">
        <v>1859.37</v>
      </c>
    </row>
    <row r="23" spans="1:8" ht="16.5" customHeight="1">
      <c r="A23" s="50"/>
      <c r="B23" s="19" t="s">
        <v>107</v>
      </c>
      <c r="C23" s="29"/>
      <c r="D23" s="30"/>
      <c r="E23" s="29"/>
      <c r="F23" s="29"/>
      <c r="G23" s="29"/>
      <c r="H23" s="29"/>
    </row>
    <row r="24" spans="1:8" ht="16.5" customHeight="1">
      <c r="A24" s="50"/>
      <c r="B24" s="20" t="s">
        <v>5</v>
      </c>
      <c r="C24" s="31">
        <v>7237.3099999999995</v>
      </c>
      <c r="D24" s="32">
        <v>10895.79</v>
      </c>
      <c r="E24" s="31"/>
      <c r="F24" s="31"/>
      <c r="G24" s="31">
        <v>15975.32</v>
      </c>
      <c r="H24" s="31">
        <v>34108.42</v>
      </c>
    </row>
    <row r="25" spans="1:8" ht="16.5" customHeight="1">
      <c r="A25" s="49" t="s">
        <v>10</v>
      </c>
      <c r="B25" s="19" t="s">
        <v>4</v>
      </c>
      <c r="C25" s="29">
        <v>7987.66</v>
      </c>
      <c r="D25" s="30">
        <v>15071.490000000002</v>
      </c>
      <c r="E25" s="29"/>
      <c r="F25" s="29"/>
      <c r="G25" s="29">
        <v>19969.15</v>
      </c>
      <c r="H25" s="29">
        <v>43028.3</v>
      </c>
    </row>
    <row r="26" spans="1:8" ht="16.5" customHeight="1">
      <c r="A26" s="49"/>
      <c r="B26" s="19" t="s">
        <v>106</v>
      </c>
      <c r="C26" s="29">
        <v>3993.83</v>
      </c>
      <c r="D26" s="30">
        <v>5734.4</v>
      </c>
      <c r="E26" s="29"/>
      <c r="F26" s="29"/>
      <c r="G26" s="29"/>
      <c r="H26" s="29">
        <v>9728.23</v>
      </c>
    </row>
    <row r="27" spans="1:8" ht="16.5" customHeight="1">
      <c r="A27" s="49"/>
      <c r="B27" s="19" t="s">
        <v>107</v>
      </c>
      <c r="C27" s="29"/>
      <c r="D27" s="30"/>
      <c r="E27" s="29"/>
      <c r="F27" s="29"/>
      <c r="G27" s="29"/>
      <c r="H27" s="29"/>
    </row>
    <row r="28" spans="1:8" ht="16.5" customHeight="1">
      <c r="A28" s="49"/>
      <c r="B28" s="20" t="s">
        <v>5</v>
      </c>
      <c r="C28" s="31">
        <v>11981.49</v>
      </c>
      <c r="D28" s="32">
        <v>20805.89</v>
      </c>
      <c r="E28" s="31"/>
      <c r="F28" s="31"/>
      <c r="G28" s="31">
        <v>19969.15</v>
      </c>
      <c r="H28" s="31">
        <v>52756.53</v>
      </c>
    </row>
    <row r="29" spans="1:8" ht="16.5" customHeight="1">
      <c r="A29" s="50" t="s">
        <v>11</v>
      </c>
      <c r="B29" s="19" t="s">
        <v>4</v>
      </c>
      <c r="C29" s="29">
        <v>55431.15000000001</v>
      </c>
      <c r="D29" s="30">
        <v>21920.879999999997</v>
      </c>
      <c r="E29" s="29"/>
      <c r="F29" s="29"/>
      <c r="G29" s="29">
        <v>23962.98</v>
      </c>
      <c r="H29" s="29">
        <v>101315.01</v>
      </c>
    </row>
    <row r="30" spans="1:8" ht="16.5" customHeight="1">
      <c r="A30" s="50"/>
      <c r="B30" s="19" t="s">
        <v>106</v>
      </c>
      <c r="C30" s="29"/>
      <c r="D30" s="30">
        <v>7680.209999999999</v>
      </c>
      <c r="E30" s="29"/>
      <c r="F30" s="29"/>
      <c r="G30" s="29"/>
      <c r="H30" s="29">
        <v>7680.209999999999</v>
      </c>
    </row>
    <row r="31" spans="1:8" ht="16.5" customHeight="1">
      <c r="A31" s="50"/>
      <c r="B31" s="19" t="s">
        <v>107</v>
      </c>
      <c r="C31" s="29"/>
      <c r="D31" s="30"/>
      <c r="E31" s="29"/>
      <c r="F31" s="29"/>
      <c r="G31" s="29"/>
      <c r="H31" s="29"/>
    </row>
    <row r="32" spans="1:8" ht="16.5" customHeight="1">
      <c r="A32" s="50"/>
      <c r="B32" s="20" t="s">
        <v>5</v>
      </c>
      <c r="C32" s="31">
        <v>55431.15000000001</v>
      </c>
      <c r="D32" s="32">
        <v>29601.089999999997</v>
      </c>
      <c r="E32" s="31"/>
      <c r="F32" s="31"/>
      <c r="G32" s="31">
        <v>23962.98</v>
      </c>
      <c r="H32" s="31">
        <v>108995.22</v>
      </c>
    </row>
    <row r="33" spans="1:8" ht="16.5" customHeight="1">
      <c r="A33" s="49" t="s">
        <v>12</v>
      </c>
      <c r="B33" s="19" t="s">
        <v>4</v>
      </c>
      <c r="C33" s="29">
        <v>66892.64000000001</v>
      </c>
      <c r="D33" s="30">
        <v>31780.72</v>
      </c>
      <c r="E33" s="29">
        <v>3993.83</v>
      </c>
      <c r="F33" s="29"/>
      <c r="G33" s="29">
        <v>75483.38</v>
      </c>
      <c r="H33" s="29">
        <v>178150.57</v>
      </c>
    </row>
    <row r="34" spans="1:8" ht="16.5" customHeight="1">
      <c r="A34" s="49"/>
      <c r="B34" s="19" t="s">
        <v>106</v>
      </c>
      <c r="C34" s="29"/>
      <c r="D34" s="30">
        <v>18992.51</v>
      </c>
      <c r="E34" s="29"/>
      <c r="F34" s="29"/>
      <c r="G34" s="29"/>
      <c r="H34" s="29">
        <v>18992.51</v>
      </c>
    </row>
    <row r="35" spans="1:8" ht="16.5" customHeight="1">
      <c r="A35" s="49"/>
      <c r="B35" s="19" t="s">
        <v>107</v>
      </c>
      <c r="C35" s="29"/>
      <c r="D35" s="30">
        <v>7858.3099999999995</v>
      </c>
      <c r="E35" s="29"/>
      <c r="F35" s="29">
        <v>1943.91</v>
      </c>
      <c r="G35" s="29"/>
      <c r="H35" s="29">
        <v>9802.22</v>
      </c>
    </row>
    <row r="36" spans="1:8" ht="16.5" customHeight="1">
      <c r="A36" s="49"/>
      <c r="B36" s="20" t="s">
        <v>5</v>
      </c>
      <c r="C36" s="31">
        <v>66892.64000000001</v>
      </c>
      <c r="D36" s="32">
        <v>58631.53999999999</v>
      </c>
      <c r="E36" s="31">
        <v>3993.83</v>
      </c>
      <c r="F36" s="31">
        <v>1943.91</v>
      </c>
      <c r="G36" s="31">
        <v>75483.38</v>
      </c>
      <c r="H36" s="31">
        <v>206945.30000000002</v>
      </c>
    </row>
    <row r="37" spans="1:8" ht="16.5" customHeight="1">
      <c r="A37" s="50" t="s">
        <v>13</v>
      </c>
      <c r="B37" s="19" t="s">
        <v>4</v>
      </c>
      <c r="C37" s="29">
        <f aca="true" t="shared" si="0" ref="C37:H38">+C5+C9+C13+C17+C21+C25+C29+C33</f>
        <v>210183.33000000002</v>
      </c>
      <c r="D37" s="29">
        <f t="shared" si="0"/>
        <v>152398.48</v>
      </c>
      <c r="E37" s="29">
        <f t="shared" si="0"/>
        <v>3993.83</v>
      </c>
      <c r="F37" s="29">
        <f t="shared" si="0"/>
        <v>0</v>
      </c>
      <c r="G37" s="29">
        <f t="shared" si="0"/>
        <v>327893.43000000005</v>
      </c>
      <c r="H37" s="29">
        <f t="shared" si="0"/>
        <v>694469.0700000001</v>
      </c>
    </row>
    <row r="38" spans="1:8" ht="16.5" customHeight="1">
      <c r="A38" s="50"/>
      <c r="B38" s="19" t="s">
        <v>106</v>
      </c>
      <c r="C38" s="29">
        <f t="shared" si="0"/>
        <v>3993.83</v>
      </c>
      <c r="D38" s="30">
        <f t="shared" si="0"/>
        <v>83547.28</v>
      </c>
      <c r="E38" s="29">
        <f t="shared" si="0"/>
        <v>0</v>
      </c>
      <c r="F38" s="29">
        <f t="shared" si="0"/>
        <v>0</v>
      </c>
      <c r="G38" s="29">
        <f t="shared" si="0"/>
        <v>0</v>
      </c>
      <c r="H38" s="29">
        <f t="shared" si="0"/>
        <v>87541.11</v>
      </c>
    </row>
    <row r="39" spans="1:8" ht="16.5" customHeight="1">
      <c r="A39" s="50"/>
      <c r="B39" s="19" t="s">
        <v>107</v>
      </c>
      <c r="C39" s="29">
        <f aca="true" t="shared" si="1" ref="C39:H39">+C7+C11+C15+C19+C23+C27+C31+C35</f>
        <v>0</v>
      </c>
      <c r="D39" s="30">
        <f t="shared" si="1"/>
        <v>11852.14</v>
      </c>
      <c r="E39" s="29">
        <f t="shared" si="1"/>
        <v>0</v>
      </c>
      <c r="F39" s="29">
        <f t="shared" si="1"/>
        <v>1943.91</v>
      </c>
      <c r="G39" s="29">
        <f t="shared" si="1"/>
        <v>0</v>
      </c>
      <c r="H39" s="29">
        <f t="shared" si="1"/>
        <v>13796.05</v>
      </c>
    </row>
    <row r="40" spans="1:8" ht="16.5" customHeight="1">
      <c r="A40" s="50"/>
      <c r="B40" s="20" t="s">
        <v>5</v>
      </c>
      <c r="C40" s="33">
        <f aca="true" t="shared" si="2" ref="C40:H40">+C8+C12+C16+C20+C24+C28+C32+C36</f>
        <v>214177.16000000003</v>
      </c>
      <c r="D40" s="34">
        <f t="shared" si="2"/>
        <v>247797.90000000002</v>
      </c>
      <c r="E40" s="33">
        <f t="shared" si="2"/>
        <v>3993.83</v>
      </c>
      <c r="F40" s="33">
        <f t="shared" si="2"/>
        <v>1943.91</v>
      </c>
      <c r="G40" s="33">
        <f t="shared" si="2"/>
        <v>327893.43000000005</v>
      </c>
      <c r="H40" s="33">
        <f t="shared" si="2"/>
        <v>795806.2300000001</v>
      </c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2" t="s">
        <v>119</v>
      </c>
      <c r="B42" s="21"/>
      <c r="C42" s="21"/>
      <c r="D42" s="21"/>
      <c r="E42" s="21"/>
      <c r="F42" s="21"/>
    </row>
  </sheetData>
  <sheetProtection selectLockedCells="1" selectUnlockedCells="1"/>
  <mergeCells count="13">
    <mergeCell ref="A37:A40"/>
    <mergeCell ref="A13:A16"/>
    <mergeCell ref="A17:A20"/>
    <mergeCell ref="A21:A24"/>
    <mergeCell ref="A25:A28"/>
    <mergeCell ref="A5:A8"/>
    <mergeCell ref="A9:A12"/>
    <mergeCell ref="A29:A32"/>
    <mergeCell ref="A33:A36"/>
    <mergeCell ref="A3:B3"/>
    <mergeCell ref="A4:B4"/>
    <mergeCell ref="A1:G1"/>
    <mergeCell ref="A2:G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showZeros="0" zoomScale="85" zoomScaleNormal="85" zoomScalePageLayoutView="0" workbookViewId="0" topLeftCell="A1">
      <selection activeCell="A2" sqref="A2:B2"/>
    </sheetView>
  </sheetViews>
  <sheetFormatPr defaultColWidth="11.421875" defaultRowHeight="12.75"/>
  <cols>
    <col min="3" max="3" width="12.8515625" style="0" customWidth="1"/>
    <col min="4" max="4" width="11.57421875" style="0" customWidth="1"/>
    <col min="5" max="5" width="11.7109375" style="0" customWidth="1"/>
    <col min="6" max="6" width="14.28125" style="0" customWidth="1"/>
    <col min="7" max="7" width="14.57421875" style="0" customWidth="1"/>
    <col min="8" max="8" width="14.8515625" style="0" customWidth="1"/>
    <col min="9" max="9" width="14.28125" style="0" customWidth="1"/>
    <col min="10" max="10" width="14.8515625" style="0" customWidth="1"/>
    <col min="11" max="11" width="16.00390625" style="0" customWidth="1"/>
    <col min="12" max="12" width="14.8515625" style="0" customWidth="1"/>
    <col min="13" max="13" width="14.28125" style="0" customWidth="1"/>
    <col min="14" max="14" width="11.8515625" style="0" customWidth="1"/>
  </cols>
  <sheetData>
    <row r="1" spans="1:7" ht="15">
      <c r="A1" s="53" t="s">
        <v>51</v>
      </c>
      <c r="B1" s="53"/>
      <c r="C1" s="53"/>
      <c r="D1" s="53"/>
      <c r="E1" s="53"/>
      <c r="F1" s="53"/>
      <c r="G1" s="53"/>
    </row>
    <row r="2" spans="1:14" ht="12.75">
      <c r="A2" s="51" t="s">
        <v>2</v>
      </c>
      <c r="B2" s="5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27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ht="4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17" t="s">
        <v>16</v>
      </c>
      <c r="H4" s="18" t="s">
        <v>58</v>
      </c>
      <c r="I4" s="23" t="s">
        <v>59</v>
      </c>
      <c r="J4" s="18" t="s">
        <v>105</v>
      </c>
      <c r="K4" s="23" t="s">
        <v>35</v>
      </c>
      <c r="L4" s="18" t="s">
        <v>123</v>
      </c>
      <c r="M4" s="23" t="s">
        <v>124</v>
      </c>
      <c r="N4" s="18" t="s">
        <v>37</v>
      </c>
      <c r="O4" s="24" t="s">
        <v>5</v>
      </c>
    </row>
    <row r="5" spans="1:15" ht="16.5" customHeight="1">
      <c r="A5" s="50" t="s">
        <v>3</v>
      </c>
      <c r="B5" s="19" t="s">
        <v>17</v>
      </c>
      <c r="C5" s="29">
        <v>3655</v>
      </c>
      <c r="D5" s="30">
        <v>5843</v>
      </c>
      <c r="E5" s="30">
        <v>415</v>
      </c>
      <c r="F5" s="30">
        <v>118</v>
      </c>
      <c r="G5" s="30">
        <v>1187</v>
      </c>
      <c r="H5" s="30">
        <v>592</v>
      </c>
      <c r="I5" s="30">
        <v>263</v>
      </c>
      <c r="J5" s="30">
        <v>23</v>
      </c>
      <c r="K5" s="30">
        <v>9</v>
      </c>
      <c r="L5" s="30">
        <v>0</v>
      </c>
      <c r="M5" s="30">
        <v>0</v>
      </c>
      <c r="N5" s="30">
        <v>11</v>
      </c>
      <c r="O5" s="30">
        <f>+C5+D5+E5+F5+G5+H5+I5+J5+K5+L5+M5+N5</f>
        <v>12116</v>
      </c>
    </row>
    <row r="6" spans="1:15" ht="16.5" customHeight="1">
      <c r="A6" s="50"/>
      <c r="B6" s="19" t="s">
        <v>18</v>
      </c>
      <c r="C6" s="29">
        <v>3492</v>
      </c>
      <c r="D6" s="30">
        <v>5474</v>
      </c>
      <c r="E6" s="30">
        <v>413</v>
      </c>
      <c r="F6" s="30">
        <v>67</v>
      </c>
      <c r="G6" s="30">
        <v>1536</v>
      </c>
      <c r="H6" s="30">
        <v>442</v>
      </c>
      <c r="I6" s="30">
        <v>261</v>
      </c>
      <c r="J6" s="30">
        <v>5</v>
      </c>
      <c r="K6" s="30">
        <v>26</v>
      </c>
      <c r="L6" s="30">
        <v>0</v>
      </c>
      <c r="M6" s="30">
        <v>0</v>
      </c>
      <c r="N6" s="30">
        <v>7</v>
      </c>
      <c r="O6" s="30">
        <f aca="true" t="shared" si="0" ref="O6:O28">+C6+D6+E6+F6+G6+H6+I6+J6+K6+L6+M6+N6</f>
        <v>11723</v>
      </c>
    </row>
    <row r="7" spans="1:15" ht="16.5" customHeight="1">
      <c r="A7" s="50"/>
      <c r="B7" s="20" t="s">
        <v>5</v>
      </c>
      <c r="C7" s="31">
        <v>7147</v>
      </c>
      <c r="D7" s="32">
        <v>11317</v>
      </c>
      <c r="E7" s="32">
        <v>828</v>
      </c>
      <c r="F7" s="32">
        <v>185</v>
      </c>
      <c r="G7" s="32">
        <v>2723</v>
      </c>
      <c r="H7" s="32">
        <v>1034</v>
      </c>
      <c r="I7" s="32">
        <v>524</v>
      </c>
      <c r="J7" s="32">
        <v>28</v>
      </c>
      <c r="K7" s="32">
        <v>35</v>
      </c>
      <c r="L7" s="32">
        <v>0</v>
      </c>
      <c r="M7" s="32">
        <v>0</v>
      </c>
      <c r="N7" s="32">
        <v>18</v>
      </c>
      <c r="O7" s="32">
        <f t="shared" si="0"/>
        <v>23839</v>
      </c>
    </row>
    <row r="8" spans="1:15" ht="16.5" customHeight="1">
      <c r="A8" s="49" t="s">
        <v>6</v>
      </c>
      <c r="B8" s="19" t="s">
        <v>17</v>
      </c>
      <c r="C8" s="29">
        <v>4485</v>
      </c>
      <c r="D8" s="30">
        <v>8808</v>
      </c>
      <c r="E8" s="30">
        <v>539</v>
      </c>
      <c r="F8" s="30">
        <v>63</v>
      </c>
      <c r="G8" s="30">
        <v>1312</v>
      </c>
      <c r="H8" s="30">
        <v>783</v>
      </c>
      <c r="I8" s="30">
        <v>405</v>
      </c>
      <c r="J8" s="30">
        <v>11</v>
      </c>
      <c r="K8" s="30">
        <v>8</v>
      </c>
      <c r="L8" s="30">
        <v>2</v>
      </c>
      <c r="M8" s="30">
        <v>0</v>
      </c>
      <c r="N8" s="30">
        <v>17</v>
      </c>
      <c r="O8" s="30">
        <f t="shared" si="0"/>
        <v>16433</v>
      </c>
    </row>
    <row r="9" spans="1:15" ht="16.5" customHeight="1">
      <c r="A9" s="49"/>
      <c r="B9" s="19" t="s">
        <v>18</v>
      </c>
      <c r="C9" s="29">
        <v>4576</v>
      </c>
      <c r="D9" s="30">
        <v>8591</v>
      </c>
      <c r="E9" s="30">
        <v>464</v>
      </c>
      <c r="F9" s="30">
        <v>26</v>
      </c>
      <c r="G9" s="30">
        <v>1686</v>
      </c>
      <c r="H9" s="30">
        <v>644</v>
      </c>
      <c r="I9" s="30">
        <v>469</v>
      </c>
      <c r="J9" s="30">
        <v>5</v>
      </c>
      <c r="K9" s="30">
        <v>14</v>
      </c>
      <c r="L9" s="30">
        <v>3</v>
      </c>
      <c r="M9" s="30">
        <v>0</v>
      </c>
      <c r="N9" s="30">
        <v>16</v>
      </c>
      <c r="O9" s="30">
        <f t="shared" si="0"/>
        <v>16494</v>
      </c>
    </row>
    <row r="10" spans="1:15" ht="16.5" customHeight="1">
      <c r="A10" s="49"/>
      <c r="B10" s="20" t="s">
        <v>5</v>
      </c>
      <c r="C10" s="31">
        <v>9061</v>
      </c>
      <c r="D10" s="32">
        <v>17399</v>
      </c>
      <c r="E10" s="32">
        <v>1003</v>
      </c>
      <c r="F10" s="32">
        <v>89</v>
      </c>
      <c r="G10" s="32">
        <v>2998</v>
      </c>
      <c r="H10" s="32">
        <v>1427</v>
      </c>
      <c r="I10" s="32">
        <v>874</v>
      </c>
      <c r="J10" s="32">
        <v>16</v>
      </c>
      <c r="K10" s="32">
        <v>22</v>
      </c>
      <c r="L10" s="32">
        <v>5</v>
      </c>
      <c r="M10" s="32">
        <v>0</v>
      </c>
      <c r="N10" s="32">
        <v>33</v>
      </c>
      <c r="O10" s="32">
        <f t="shared" si="0"/>
        <v>32927</v>
      </c>
    </row>
    <row r="11" spans="1:15" ht="16.5" customHeight="1">
      <c r="A11" s="50" t="s">
        <v>7</v>
      </c>
      <c r="B11" s="19" t="s">
        <v>17</v>
      </c>
      <c r="C11" s="29">
        <v>3153</v>
      </c>
      <c r="D11" s="30">
        <v>6145</v>
      </c>
      <c r="E11" s="30">
        <v>469</v>
      </c>
      <c r="F11" s="30">
        <v>31</v>
      </c>
      <c r="G11" s="30">
        <v>1124</v>
      </c>
      <c r="H11" s="30">
        <v>599</v>
      </c>
      <c r="I11" s="30">
        <v>235</v>
      </c>
      <c r="J11" s="30">
        <v>36</v>
      </c>
      <c r="K11" s="30">
        <v>8</v>
      </c>
      <c r="L11" s="30">
        <v>4</v>
      </c>
      <c r="M11" s="30">
        <v>0</v>
      </c>
      <c r="N11" s="30">
        <v>10</v>
      </c>
      <c r="O11" s="30">
        <f t="shared" si="0"/>
        <v>11814</v>
      </c>
    </row>
    <row r="12" spans="1:15" ht="16.5" customHeight="1">
      <c r="A12" s="50"/>
      <c r="B12" s="19" t="s">
        <v>18</v>
      </c>
      <c r="C12" s="29">
        <v>2983</v>
      </c>
      <c r="D12" s="30">
        <v>5999</v>
      </c>
      <c r="E12" s="30">
        <v>422</v>
      </c>
      <c r="F12" s="30">
        <v>35</v>
      </c>
      <c r="G12" s="30">
        <v>1507</v>
      </c>
      <c r="H12" s="30">
        <v>633</v>
      </c>
      <c r="I12" s="30">
        <v>268</v>
      </c>
      <c r="J12" s="30">
        <v>9</v>
      </c>
      <c r="K12" s="30">
        <v>6</v>
      </c>
      <c r="L12" s="30">
        <v>4</v>
      </c>
      <c r="M12" s="30">
        <v>0</v>
      </c>
      <c r="N12" s="30">
        <v>11</v>
      </c>
      <c r="O12" s="30">
        <f t="shared" si="0"/>
        <v>11877</v>
      </c>
    </row>
    <row r="13" spans="1:15" ht="16.5" customHeight="1">
      <c r="A13" s="50"/>
      <c r="B13" s="20" t="s">
        <v>5</v>
      </c>
      <c r="C13" s="31">
        <v>6136</v>
      </c>
      <c r="D13" s="32">
        <v>12144</v>
      </c>
      <c r="E13" s="32">
        <v>891</v>
      </c>
      <c r="F13" s="32">
        <v>66</v>
      </c>
      <c r="G13" s="32">
        <v>2631</v>
      </c>
      <c r="H13" s="32">
        <v>1232</v>
      </c>
      <c r="I13" s="32">
        <v>503</v>
      </c>
      <c r="J13" s="32">
        <v>45</v>
      </c>
      <c r="K13" s="32">
        <v>14</v>
      </c>
      <c r="L13" s="32">
        <v>8</v>
      </c>
      <c r="M13" s="32">
        <v>0</v>
      </c>
      <c r="N13" s="32">
        <v>21</v>
      </c>
      <c r="O13" s="32">
        <f t="shared" si="0"/>
        <v>23691</v>
      </c>
    </row>
    <row r="14" spans="1:15" ht="16.5" customHeight="1">
      <c r="A14" s="49" t="s">
        <v>8</v>
      </c>
      <c r="B14" s="19" t="s">
        <v>17</v>
      </c>
      <c r="C14" s="29">
        <v>3356</v>
      </c>
      <c r="D14" s="30">
        <v>6875</v>
      </c>
      <c r="E14" s="30">
        <v>668</v>
      </c>
      <c r="F14" s="30">
        <v>64</v>
      </c>
      <c r="G14" s="30">
        <v>1487</v>
      </c>
      <c r="H14" s="30">
        <v>804</v>
      </c>
      <c r="I14" s="30">
        <v>494</v>
      </c>
      <c r="J14" s="30">
        <v>50</v>
      </c>
      <c r="K14" s="30">
        <v>37</v>
      </c>
      <c r="L14" s="30">
        <v>1</v>
      </c>
      <c r="M14" s="30">
        <v>0</v>
      </c>
      <c r="N14" s="30">
        <v>8</v>
      </c>
      <c r="O14" s="30">
        <f t="shared" si="0"/>
        <v>13844</v>
      </c>
    </row>
    <row r="15" spans="1:15" ht="16.5" customHeight="1">
      <c r="A15" s="49"/>
      <c r="B15" s="19" t="s">
        <v>18</v>
      </c>
      <c r="C15" s="29">
        <v>3320</v>
      </c>
      <c r="D15" s="30">
        <v>6714</v>
      </c>
      <c r="E15" s="30">
        <v>515</v>
      </c>
      <c r="F15" s="30">
        <v>32</v>
      </c>
      <c r="G15" s="30">
        <v>1906</v>
      </c>
      <c r="H15" s="30">
        <v>620</v>
      </c>
      <c r="I15" s="30">
        <v>568</v>
      </c>
      <c r="J15" s="30">
        <v>23</v>
      </c>
      <c r="K15" s="30">
        <v>32</v>
      </c>
      <c r="L15" s="30">
        <v>4</v>
      </c>
      <c r="M15" s="30">
        <v>0</v>
      </c>
      <c r="N15" s="30">
        <v>9</v>
      </c>
      <c r="O15" s="30">
        <f t="shared" si="0"/>
        <v>13743</v>
      </c>
    </row>
    <row r="16" spans="1:15" ht="16.5" customHeight="1">
      <c r="A16" s="49"/>
      <c r="B16" s="20" t="s">
        <v>5</v>
      </c>
      <c r="C16" s="31">
        <v>6676</v>
      </c>
      <c r="D16" s="32">
        <v>13589</v>
      </c>
      <c r="E16" s="32">
        <v>1183</v>
      </c>
      <c r="F16" s="32">
        <v>96</v>
      </c>
      <c r="G16" s="32">
        <v>3393</v>
      </c>
      <c r="H16" s="32">
        <v>1424</v>
      </c>
      <c r="I16" s="32">
        <v>1062</v>
      </c>
      <c r="J16" s="32">
        <v>73</v>
      </c>
      <c r="K16" s="32">
        <v>69</v>
      </c>
      <c r="L16" s="32">
        <v>5</v>
      </c>
      <c r="M16" s="32">
        <v>0</v>
      </c>
      <c r="N16" s="32">
        <v>17</v>
      </c>
      <c r="O16" s="32">
        <f t="shared" si="0"/>
        <v>27587</v>
      </c>
    </row>
    <row r="17" spans="1:15" ht="16.5" customHeight="1">
      <c r="A17" s="50" t="s">
        <v>9</v>
      </c>
      <c r="B17" s="19" t="s">
        <v>17</v>
      </c>
      <c r="C17" s="29">
        <v>2653</v>
      </c>
      <c r="D17" s="30">
        <v>4789</v>
      </c>
      <c r="E17" s="30">
        <v>322</v>
      </c>
      <c r="F17" s="30">
        <v>10</v>
      </c>
      <c r="G17" s="30">
        <v>502</v>
      </c>
      <c r="H17" s="30">
        <v>387</v>
      </c>
      <c r="I17" s="30">
        <v>222</v>
      </c>
      <c r="J17" s="30">
        <v>26</v>
      </c>
      <c r="K17" s="30">
        <v>11</v>
      </c>
      <c r="L17" s="30">
        <v>0</v>
      </c>
      <c r="M17" s="30">
        <v>0</v>
      </c>
      <c r="N17" s="30">
        <v>5</v>
      </c>
      <c r="O17" s="30">
        <f t="shared" si="0"/>
        <v>8927</v>
      </c>
    </row>
    <row r="18" spans="1:15" ht="16.5" customHeight="1">
      <c r="A18" s="50"/>
      <c r="B18" s="19" t="s">
        <v>18</v>
      </c>
      <c r="C18" s="29">
        <v>2505</v>
      </c>
      <c r="D18" s="30">
        <v>4542</v>
      </c>
      <c r="E18" s="30">
        <v>282</v>
      </c>
      <c r="F18" s="30">
        <v>5</v>
      </c>
      <c r="G18" s="30">
        <v>727</v>
      </c>
      <c r="H18" s="30">
        <v>401</v>
      </c>
      <c r="I18" s="30">
        <v>275</v>
      </c>
      <c r="J18" s="30">
        <v>9</v>
      </c>
      <c r="K18" s="30">
        <v>14</v>
      </c>
      <c r="L18" s="30">
        <v>0</v>
      </c>
      <c r="M18" s="30">
        <v>0</v>
      </c>
      <c r="N18" s="30">
        <v>2</v>
      </c>
      <c r="O18" s="30">
        <f t="shared" si="0"/>
        <v>8762</v>
      </c>
    </row>
    <row r="19" spans="1:15" ht="16.5" customHeight="1">
      <c r="A19" s="50"/>
      <c r="B19" s="20" t="s">
        <v>5</v>
      </c>
      <c r="C19" s="31">
        <v>5158</v>
      </c>
      <c r="D19" s="32">
        <v>9331</v>
      </c>
      <c r="E19" s="32">
        <v>604</v>
      </c>
      <c r="F19" s="32">
        <v>15</v>
      </c>
      <c r="G19" s="32">
        <v>1229</v>
      </c>
      <c r="H19" s="32">
        <v>788</v>
      </c>
      <c r="I19" s="32">
        <v>497</v>
      </c>
      <c r="J19" s="32">
        <v>35</v>
      </c>
      <c r="K19" s="32">
        <v>25</v>
      </c>
      <c r="L19" s="32">
        <v>0</v>
      </c>
      <c r="M19" s="32">
        <v>0</v>
      </c>
      <c r="N19" s="32">
        <v>7</v>
      </c>
      <c r="O19" s="32">
        <f t="shared" si="0"/>
        <v>17689</v>
      </c>
    </row>
    <row r="20" spans="1:15" ht="16.5" customHeight="1">
      <c r="A20" s="49" t="s">
        <v>10</v>
      </c>
      <c r="B20" s="19" t="s">
        <v>17</v>
      </c>
      <c r="C20" s="29">
        <v>1806</v>
      </c>
      <c r="D20" s="30">
        <v>3917</v>
      </c>
      <c r="E20" s="30">
        <v>270</v>
      </c>
      <c r="F20" s="30">
        <v>12</v>
      </c>
      <c r="G20" s="30">
        <v>998</v>
      </c>
      <c r="H20" s="30">
        <v>475</v>
      </c>
      <c r="I20" s="30">
        <v>214</v>
      </c>
      <c r="J20" s="30"/>
      <c r="K20" s="30">
        <v>1</v>
      </c>
      <c r="L20" s="30">
        <v>0</v>
      </c>
      <c r="M20" s="30">
        <v>0</v>
      </c>
      <c r="N20" s="30">
        <v>2</v>
      </c>
      <c r="O20" s="30">
        <f t="shared" si="0"/>
        <v>7695</v>
      </c>
    </row>
    <row r="21" spans="1:15" ht="16.5" customHeight="1">
      <c r="A21" s="49"/>
      <c r="B21" s="19" t="s">
        <v>18</v>
      </c>
      <c r="C21" s="29">
        <v>1840</v>
      </c>
      <c r="D21" s="30">
        <v>3929</v>
      </c>
      <c r="E21" s="30">
        <v>263</v>
      </c>
      <c r="F21" s="30">
        <v>15</v>
      </c>
      <c r="G21" s="30">
        <v>1342</v>
      </c>
      <c r="H21" s="30">
        <v>355</v>
      </c>
      <c r="I21" s="30">
        <v>257</v>
      </c>
      <c r="J21" s="30"/>
      <c r="K21" s="30">
        <v>4</v>
      </c>
      <c r="L21" s="30">
        <v>1</v>
      </c>
      <c r="M21" s="30">
        <v>0</v>
      </c>
      <c r="N21" s="30">
        <v>3</v>
      </c>
      <c r="O21" s="30">
        <f t="shared" si="0"/>
        <v>8009</v>
      </c>
    </row>
    <row r="22" spans="1:15" ht="16.5" customHeight="1">
      <c r="A22" s="49"/>
      <c r="B22" s="20" t="s">
        <v>5</v>
      </c>
      <c r="C22" s="31">
        <v>3646</v>
      </c>
      <c r="D22" s="32">
        <v>7846</v>
      </c>
      <c r="E22" s="32">
        <v>533</v>
      </c>
      <c r="F22" s="32">
        <v>27</v>
      </c>
      <c r="G22" s="32">
        <v>2340</v>
      </c>
      <c r="H22" s="32">
        <v>830</v>
      </c>
      <c r="I22" s="32">
        <v>471</v>
      </c>
      <c r="J22" s="32"/>
      <c r="K22" s="32">
        <v>5</v>
      </c>
      <c r="L22" s="32">
        <v>1</v>
      </c>
      <c r="M22" s="32">
        <v>0</v>
      </c>
      <c r="N22" s="32">
        <v>5</v>
      </c>
      <c r="O22" s="32">
        <f t="shared" si="0"/>
        <v>15704</v>
      </c>
    </row>
    <row r="23" spans="1:15" ht="16.5" customHeight="1">
      <c r="A23" s="50" t="s">
        <v>11</v>
      </c>
      <c r="B23" s="19" t="s">
        <v>17</v>
      </c>
      <c r="C23" s="29">
        <v>8851</v>
      </c>
      <c r="D23" s="30">
        <v>16779</v>
      </c>
      <c r="E23" s="30">
        <v>1056</v>
      </c>
      <c r="F23" s="30">
        <v>127</v>
      </c>
      <c r="G23" s="30">
        <v>2154</v>
      </c>
      <c r="H23" s="30">
        <v>958</v>
      </c>
      <c r="I23" s="30">
        <v>636</v>
      </c>
      <c r="J23" s="30">
        <v>43</v>
      </c>
      <c r="K23" s="30">
        <v>9</v>
      </c>
      <c r="L23" s="30">
        <v>0</v>
      </c>
      <c r="M23" s="30">
        <v>2</v>
      </c>
      <c r="N23" s="30">
        <v>2</v>
      </c>
      <c r="O23" s="30">
        <f t="shared" si="0"/>
        <v>30617</v>
      </c>
    </row>
    <row r="24" spans="1:15" ht="16.5" customHeight="1">
      <c r="A24" s="50"/>
      <c r="B24" s="19" t="s">
        <v>18</v>
      </c>
      <c r="C24" s="29">
        <v>8763</v>
      </c>
      <c r="D24" s="30">
        <v>16648</v>
      </c>
      <c r="E24" s="30">
        <v>907</v>
      </c>
      <c r="F24" s="30">
        <v>41</v>
      </c>
      <c r="G24" s="30">
        <v>2858</v>
      </c>
      <c r="H24" s="30">
        <v>880</v>
      </c>
      <c r="I24" s="30">
        <v>757</v>
      </c>
      <c r="J24" s="30">
        <v>19</v>
      </c>
      <c r="K24" s="30">
        <v>29</v>
      </c>
      <c r="L24" s="30">
        <v>2</v>
      </c>
      <c r="M24" s="30">
        <v>0</v>
      </c>
      <c r="N24" s="30">
        <v>7</v>
      </c>
      <c r="O24" s="30">
        <f t="shared" si="0"/>
        <v>30911</v>
      </c>
    </row>
    <row r="25" spans="1:15" ht="16.5" customHeight="1">
      <c r="A25" s="50"/>
      <c r="B25" s="20" t="s">
        <v>5</v>
      </c>
      <c r="C25" s="31">
        <v>17614</v>
      </c>
      <c r="D25" s="32">
        <v>33427</v>
      </c>
      <c r="E25" s="32">
        <v>1963</v>
      </c>
      <c r="F25" s="32">
        <v>168</v>
      </c>
      <c r="G25" s="32">
        <v>5012</v>
      </c>
      <c r="H25" s="32">
        <v>1838</v>
      </c>
      <c r="I25" s="32">
        <v>1393</v>
      </c>
      <c r="J25" s="32">
        <v>62</v>
      </c>
      <c r="K25" s="32">
        <v>38</v>
      </c>
      <c r="L25" s="32">
        <v>2</v>
      </c>
      <c r="M25" s="32">
        <v>2</v>
      </c>
      <c r="N25" s="32">
        <v>9</v>
      </c>
      <c r="O25" s="32">
        <f t="shared" si="0"/>
        <v>61528</v>
      </c>
    </row>
    <row r="26" spans="1:15" ht="16.5" customHeight="1">
      <c r="A26" s="49" t="s">
        <v>12</v>
      </c>
      <c r="B26" s="19" t="s">
        <v>17</v>
      </c>
      <c r="C26" s="29">
        <v>8071</v>
      </c>
      <c r="D26" s="30">
        <v>14571</v>
      </c>
      <c r="E26" s="30">
        <v>641</v>
      </c>
      <c r="F26" s="30">
        <v>103</v>
      </c>
      <c r="G26" s="30">
        <v>1690</v>
      </c>
      <c r="H26" s="30">
        <v>1407</v>
      </c>
      <c r="I26" s="30">
        <v>1144</v>
      </c>
      <c r="J26" s="30">
        <v>6</v>
      </c>
      <c r="K26" s="30">
        <v>38</v>
      </c>
      <c r="L26" s="30">
        <v>0</v>
      </c>
      <c r="M26" s="30">
        <v>0</v>
      </c>
      <c r="N26" s="30">
        <v>17</v>
      </c>
      <c r="O26" s="30">
        <f t="shared" si="0"/>
        <v>27688</v>
      </c>
    </row>
    <row r="27" spans="1:15" ht="16.5" customHeight="1">
      <c r="A27" s="49"/>
      <c r="B27" s="19" t="s">
        <v>18</v>
      </c>
      <c r="C27" s="29">
        <v>7940</v>
      </c>
      <c r="D27" s="30">
        <v>14386</v>
      </c>
      <c r="E27" s="30">
        <v>545</v>
      </c>
      <c r="F27" s="30">
        <v>50</v>
      </c>
      <c r="G27" s="30">
        <v>2275</v>
      </c>
      <c r="H27" s="30">
        <v>1542</v>
      </c>
      <c r="I27" s="30">
        <v>1344</v>
      </c>
      <c r="J27" s="30">
        <v>8</v>
      </c>
      <c r="K27" s="30">
        <v>41</v>
      </c>
      <c r="L27" s="30">
        <v>1</v>
      </c>
      <c r="M27" s="30">
        <v>1</v>
      </c>
      <c r="N27" s="30">
        <v>12</v>
      </c>
      <c r="O27" s="30">
        <f t="shared" si="0"/>
        <v>28145</v>
      </c>
    </row>
    <row r="28" spans="1:15" ht="16.5" customHeight="1">
      <c r="A28" s="49"/>
      <c r="B28" s="20" t="s">
        <v>5</v>
      </c>
      <c r="C28" s="31">
        <v>16011</v>
      </c>
      <c r="D28" s="32">
        <v>28957</v>
      </c>
      <c r="E28" s="32">
        <v>1186</v>
      </c>
      <c r="F28" s="32">
        <v>153</v>
      </c>
      <c r="G28" s="32">
        <v>3965</v>
      </c>
      <c r="H28" s="32">
        <v>2949</v>
      </c>
      <c r="I28" s="32">
        <v>2488</v>
      </c>
      <c r="J28" s="32">
        <v>14</v>
      </c>
      <c r="K28" s="32">
        <v>79</v>
      </c>
      <c r="L28" s="32">
        <v>1</v>
      </c>
      <c r="M28" s="32">
        <v>1</v>
      </c>
      <c r="N28" s="32">
        <v>29</v>
      </c>
      <c r="O28" s="32">
        <f t="shared" si="0"/>
        <v>55833</v>
      </c>
    </row>
    <row r="29" spans="1:15" ht="16.5" customHeight="1">
      <c r="A29" s="50" t="s">
        <v>13</v>
      </c>
      <c r="B29" s="19" t="s">
        <v>17</v>
      </c>
      <c r="C29" s="29">
        <f>+C5+C8+C11+C14+C17+C20+C23+C26</f>
        <v>36030</v>
      </c>
      <c r="D29" s="30">
        <f aca="true" t="shared" si="1" ref="D29:O29">+D5+D8+D11+D14+D17+D20+D23+D26</f>
        <v>67727</v>
      </c>
      <c r="E29" s="30">
        <f t="shared" si="1"/>
        <v>4380</v>
      </c>
      <c r="F29" s="30">
        <f t="shared" si="1"/>
        <v>528</v>
      </c>
      <c r="G29" s="30">
        <f t="shared" si="1"/>
        <v>10454</v>
      </c>
      <c r="H29" s="30">
        <f t="shared" si="1"/>
        <v>6005</v>
      </c>
      <c r="I29" s="30">
        <f t="shared" si="1"/>
        <v>3613</v>
      </c>
      <c r="J29" s="30">
        <f t="shared" si="1"/>
        <v>195</v>
      </c>
      <c r="K29" s="30">
        <f t="shared" si="1"/>
        <v>121</v>
      </c>
      <c r="L29" s="30">
        <f t="shared" si="1"/>
        <v>7</v>
      </c>
      <c r="M29" s="30">
        <f t="shared" si="1"/>
        <v>2</v>
      </c>
      <c r="N29" s="30">
        <f t="shared" si="1"/>
        <v>72</v>
      </c>
      <c r="O29" s="30">
        <f t="shared" si="1"/>
        <v>129134</v>
      </c>
    </row>
    <row r="30" spans="1:15" ht="16.5" customHeight="1">
      <c r="A30" s="50"/>
      <c r="B30" s="19" t="s">
        <v>18</v>
      </c>
      <c r="C30" s="29">
        <f aca="true" t="shared" si="2" ref="C30:O30">+C6+C9+C12+C15+C18+C21+C24+C27</f>
        <v>35419</v>
      </c>
      <c r="D30" s="30">
        <f t="shared" si="2"/>
        <v>66283</v>
      </c>
      <c r="E30" s="30">
        <f t="shared" si="2"/>
        <v>3811</v>
      </c>
      <c r="F30" s="30">
        <f t="shared" si="2"/>
        <v>271</v>
      </c>
      <c r="G30" s="30">
        <f t="shared" si="2"/>
        <v>13837</v>
      </c>
      <c r="H30" s="30">
        <f t="shared" si="2"/>
        <v>5517</v>
      </c>
      <c r="I30" s="30">
        <f t="shared" si="2"/>
        <v>4199</v>
      </c>
      <c r="J30" s="30">
        <f t="shared" si="2"/>
        <v>78</v>
      </c>
      <c r="K30" s="30">
        <f t="shared" si="2"/>
        <v>166</v>
      </c>
      <c r="L30" s="30">
        <f t="shared" si="2"/>
        <v>15</v>
      </c>
      <c r="M30" s="30">
        <f t="shared" si="2"/>
        <v>1</v>
      </c>
      <c r="N30" s="30">
        <f t="shared" si="2"/>
        <v>67</v>
      </c>
      <c r="O30" s="30">
        <f t="shared" si="2"/>
        <v>129664</v>
      </c>
    </row>
    <row r="31" spans="1:15" ht="16.5" customHeight="1">
      <c r="A31" s="50"/>
      <c r="B31" s="20" t="s">
        <v>5</v>
      </c>
      <c r="C31" s="33">
        <f aca="true" t="shared" si="3" ref="C31:O31">+C7+C10+C13+C16+C19+C22+C25+C28</f>
        <v>71449</v>
      </c>
      <c r="D31" s="34">
        <f t="shared" si="3"/>
        <v>134010</v>
      </c>
      <c r="E31" s="34">
        <f t="shared" si="3"/>
        <v>8191</v>
      </c>
      <c r="F31" s="34">
        <f t="shared" si="3"/>
        <v>799</v>
      </c>
      <c r="G31" s="34">
        <f t="shared" si="3"/>
        <v>24291</v>
      </c>
      <c r="H31" s="34">
        <f t="shared" si="3"/>
        <v>11522</v>
      </c>
      <c r="I31" s="34">
        <f t="shared" si="3"/>
        <v>7812</v>
      </c>
      <c r="J31" s="34">
        <f t="shared" si="3"/>
        <v>273</v>
      </c>
      <c r="K31" s="34">
        <f t="shared" si="3"/>
        <v>287</v>
      </c>
      <c r="L31" s="34">
        <f t="shared" si="3"/>
        <v>22</v>
      </c>
      <c r="M31" s="34">
        <f t="shared" si="3"/>
        <v>3</v>
      </c>
      <c r="N31" s="34">
        <f t="shared" si="3"/>
        <v>139</v>
      </c>
      <c r="O31" s="34">
        <f t="shared" si="3"/>
        <v>258798</v>
      </c>
    </row>
    <row r="32" spans="1:14" ht="8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22" t="s">
        <v>119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</sheetData>
  <sheetProtection selectLockedCells="1" selectUnlockedCells="1"/>
  <mergeCells count="12">
    <mergeCell ref="A2:B2"/>
    <mergeCell ref="A4:B4"/>
    <mergeCell ref="A5:A7"/>
    <mergeCell ref="A1:G1"/>
    <mergeCell ref="A8:A10"/>
    <mergeCell ref="A11:A13"/>
    <mergeCell ref="A14:A16"/>
    <mergeCell ref="A29:A31"/>
    <mergeCell ref="A17:A19"/>
    <mergeCell ref="A20:A22"/>
    <mergeCell ref="A23:A25"/>
    <mergeCell ref="A26:A28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7" r:id="rId2"/>
  <headerFooter alignWithMargins="0">
    <oddHeader>&amp;L&amp;G&amp;RBecas y ayudas al estudio
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="85" zoomScaleNormal="85" zoomScalePageLayoutView="0" workbookViewId="0" topLeftCell="A1">
      <selection activeCell="E17" sqref="E17"/>
    </sheetView>
  </sheetViews>
  <sheetFormatPr defaultColWidth="11.421875" defaultRowHeight="12.75"/>
  <cols>
    <col min="1" max="1" width="14.00390625" style="0" customWidth="1"/>
    <col min="2" max="2" width="13.57421875" style="0" customWidth="1"/>
    <col min="3" max="9" width="16.28125" style="0" customWidth="1"/>
    <col min="10" max="10" width="13.421875" style="0" customWidth="1"/>
  </cols>
  <sheetData>
    <row r="1" spans="1:7" ht="15">
      <c r="A1" s="53" t="s">
        <v>84</v>
      </c>
      <c r="B1" s="53"/>
      <c r="C1" s="53"/>
      <c r="D1" s="53"/>
      <c r="E1" s="53"/>
      <c r="F1" s="53"/>
      <c r="G1" s="16"/>
    </row>
    <row r="2" spans="1:7" ht="12.75">
      <c r="A2" s="51" t="s">
        <v>2</v>
      </c>
      <c r="B2" s="51"/>
      <c r="C2" s="16"/>
      <c r="D2" s="16"/>
      <c r="E2" s="16"/>
      <c r="F2" s="16"/>
      <c r="G2" s="16"/>
    </row>
    <row r="3" spans="1:7" ht="12.75">
      <c r="A3" s="27"/>
      <c r="B3" s="27"/>
      <c r="C3" s="16"/>
      <c r="D3" s="16"/>
      <c r="E3" s="16"/>
      <c r="F3" s="16"/>
      <c r="G3" s="16"/>
    </row>
    <row r="4" spans="1:8" ht="45" customHeight="1">
      <c r="A4" s="52" t="s">
        <v>122</v>
      </c>
      <c r="B4" s="52"/>
      <c r="C4" s="23" t="s">
        <v>16</v>
      </c>
      <c r="D4" s="18" t="s">
        <v>59</v>
      </c>
      <c r="E4" s="23" t="s">
        <v>126</v>
      </c>
      <c r="F4" s="18" t="s">
        <v>127</v>
      </c>
      <c r="G4" s="23" t="s">
        <v>36</v>
      </c>
      <c r="H4" s="24" t="s">
        <v>5</v>
      </c>
    </row>
    <row r="5" spans="1:8" ht="16.5" customHeight="1">
      <c r="A5" s="50" t="s">
        <v>3</v>
      </c>
      <c r="B5" s="19" t="s">
        <v>17</v>
      </c>
      <c r="C5" s="29">
        <v>13</v>
      </c>
      <c r="D5" s="30">
        <v>3</v>
      </c>
      <c r="E5" s="30"/>
      <c r="F5" s="30"/>
      <c r="G5" s="30"/>
      <c r="H5" s="30">
        <v>16</v>
      </c>
    </row>
    <row r="6" spans="1:8" ht="16.5" customHeight="1">
      <c r="A6" s="50"/>
      <c r="B6" s="19" t="s">
        <v>18</v>
      </c>
      <c r="C6" s="29">
        <v>9</v>
      </c>
      <c r="D6" s="30">
        <v>7</v>
      </c>
      <c r="E6" s="30"/>
      <c r="F6" s="30">
        <v>1</v>
      </c>
      <c r="G6" s="30"/>
      <c r="H6" s="30">
        <v>17</v>
      </c>
    </row>
    <row r="7" spans="1:8" ht="16.5" customHeight="1">
      <c r="A7" s="50"/>
      <c r="B7" s="20" t="s">
        <v>5</v>
      </c>
      <c r="C7" s="31">
        <v>22</v>
      </c>
      <c r="D7" s="32">
        <v>10</v>
      </c>
      <c r="E7" s="32"/>
      <c r="F7" s="32">
        <v>1</v>
      </c>
      <c r="G7" s="32"/>
      <c r="H7" s="32">
        <v>33</v>
      </c>
    </row>
    <row r="8" spans="1:8" ht="16.5" customHeight="1">
      <c r="A8" s="49" t="s">
        <v>6</v>
      </c>
      <c r="B8" s="19" t="s">
        <v>17</v>
      </c>
      <c r="C8" s="29">
        <v>39</v>
      </c>
      <c r="D8" s="30">
        <v>7</v>
      </c>
      <c r="E8" s="30"/>
      <c r="F8" s="30">
        <v>2</v>
      </c>
      <c r="G8" s="30">
        <v>2</v>
      </c>
      <c r="H8" s="30">
        <v>50</v>
      </c>
    </row>
    <row r="9" spans="1:8" ht="16.5" customHeight="1">
      <c r="A9" s="49"/>
      <c r="B9" s="19" t="s">
        <v>18</v>
      </c>
      <c r="C9" s="29">
        <v>49</v>
      </c>
      <c r="D9" s="30">
        <v>22</v>
      </c>
      <c r="E9" s="30"/>
      <c r="F9" s="30">
        <v>1</v>
      </c>
      <c r="G9" s="30">
        <v>3</v>
      </c>
      <c r="H9" s="30">
        <v>75</v>
      </c>
    </row>
    <row r="10" spans="1:8" ht="16.5" customHeight="1">
      <c r="A10" s="49"/>
      <c r="B10" s="20" t="s">
        <v>5</v>
      </c>
      <c r="C10" s="31">
        <v>88</v>
      </c>
      <c r="D10" s="32">
        <v>29</v>
      </c>
      <c r="E10" s="32"/>
      <c r="F10" s="32">
        <v>3</v>
      </c>
      <c r="G10" s="32">
        <v>5</v>
      </c>
      <c r="H10" s="32">
        <v>125</v>
      </c>
    </row>
    <row r="11" spans="1:8" ht="16.5" customHeight="1">
      <c r="A11" s="50" t="s">
        <v>7</v>
      </c>
      <c r="B11" s="19" t="s">
        <v>17</v>
      </c>
      <c r="C11" s="29">
        <v>29</v>
      </c>
      <c r="D11" s="30">
        <v>5</v>
      </c>
      <c r="E11" s="30"/>
      <c r="F11" s="30"/>
      <c r="G11" s="30">
        <v>4</v>
      </c>
      <c r="H11" s="30">
        <v>38</v>
      </c>
    </row>
    <row r="12" spans="1:8" ht="16.5" customHeight="1">
      <c r="A12" s="50"/>
      <c r="B12" s="19" t="s">
        <v>18</v>
      </c>
      <c r="C12" s="29">
        <v>28</v>
      </c>
      <c r="D12" s="30">
        <v>16</v>
      </c>
      <c r="E12" s="30"/>
      <c r="F12" s="30"/>
      <c r="G12" s="30">
        <v>4</v>
      </c>
      <c r="H12" s="30">
        <v>48</v>
      </c>
    </row>
    <row r="13" spans="1:8" ht="16.5" customHeight="1">
      <c r="A13" s="50"/>
      <c r="B13" s="20" t="s">
        <v>5</v>
      </c>
      <c r="C13" s="31">
        <v>57</v>
      </c>
      <c r="D13" s="32">
        <v>21</v>
      </c>
      <c r="E13" s="32"/>
      <c r="F13" s="32"/>
      <c r="G13" s="32">
        <v>8</v>
      </c>
      <c r="H13" s="32">
        <v>86</v>
      </c>
    </row>
    <row r="14" spans="1:8" ht="16.5" customHeight="1">
      <c r="A14" s="49" t="s">
        <v>8</v>
      </c>
      <c r="B14" s="19" t="s">
        <v>17</v>
      </c>
      <c r="C14" s="29">
        <v>16</v>
      </c>
      <c r="D14" s="30">
        <v>12</v>
      </c>
      <c r="E14" s="30"/>
      <c r="F14" s="30"/>
      <c r="G14" s="30">
        <v>1</v>
      </c>
      <c r="H14" s="30">
        <v>29</v>
      </c>
    </row>
    <row r="15" spans="1:8" ht="16.5" customHeight="1">
      <c r="A15" s="49"/>
      <c r="B15" s="19" t="s">
        <v>18</v>
      </c>
      <c r="C15" s="29">
        <v>18</v>
      </c>
      <c r="D15" s="30">
        <v>15</v>
      </c>
      <c r="E15" s="30">
        <v>1</v>
      </c>
      <c r="F15" s="30"/>
      <c r="G15" s="30">
        <v>3</v>
      </c>
      <c r="H15" s="30">
        <v>37</v>
      </c>
    </row>
    <row r="16" spans="1:8" ht="16.5" customHeight="1">
      <c r="A16" s="49"/>
      <c r="B16" s="20" t="s">
        <v>5</v>
      </c>
      <c r="C16" s="31">
        <v>34</v>
      </c>
      <c r="D16" s="32">
        <v>27</v>
      </c>
      <c r="E16" s="32">
        <v>1</v>
      </c>
      <c r="F16" s="32"/>
      <c r="G16" s="32">
        <v>4</v>
      </c>
      <c r="H16" s="32">
        <v>66</v>
      </c>
    </row>
    <row r="17" spans="1:8" ht="16.5" customHeight="1">
      <c r="A17" s="50" t="s">
        <v>9</v>
      </c>
      <c r="B17" s="19" t="s">
        <v>17</v>
      </c>
      <c r="C17" s="29">
        <v>9</v>
      </c>
      <c r="D17" s="30">
        <v>3</v>
      </c>
      <c r="E17" s="30"/>
      <c r="F17" s="30"/>
      <c r="G17" s="30"/>
      <c r="H17" s="30">
        <v>12</v>
      </c>
    </row>
    <row r="18" spans="1:8" ht="16.5" customHeight="1">
      <c r="A18" s="50"/>
      <c r="B18" s="19" t="s">
        <v>18</v>
      </c>
      <c r="C18" s="29">
        <v>14</v>
      </c>
      <c r="D18" s="30">
        <v>14</v>
      </c>
      <c r="E18" s="30"/>
      <c r="F18" s="30">
        <v>1</v>
      </c>
      <c r="G18" s="30"/>
      <c r="H18" s="30">
        <v>29</v>
      </c>
    </row>
    <row r="19" spans="1:8" ht="16.5" customHeight="1">
      <c r="A19" s="50"/>
      <c r="B19" s="20" t="s">
        <v>5</v>
      </c>
      <c r="C19" s="31">
        <v>23</v>
      </c>
      <c r="D19" s="32">
        <v>17</v>
      </c>
      <c r="E19" s="32"/>
      <c r="F19" s="32">
        <v>1</v>
      </c>
      <c r="G19" s="32"/>
      <c r="H19" s="32">
        <v>41</v>
      </c>
    </row>
    <row r="20" spans="1:8" ht="16.5" customHeight="1">
      <c r="A20" s="49" t="s">
        <v>10</v>
      </c>
      <c r="B20" s="19" t="s">
        <v>17</v>
      </c>
      <c r="C20" s="29">
        <v>11</v>
      </c>
      <c r="D20" s="30">
        <v>8</v>
      </c>
      <c r="E20" s="30"/>
      <c r="F20" s="30"/>
      <c r="G20" s="30"/>
      <c r="H20" s="30">
        <v>19</v>
      </c>
    </row>
    <row r="21" spans="1:8" ht="16.5" customHeight="1">
      <c r="A21" s="49"/>
      <c r="B21" s="19" t="s">
        <v>18</v>
      </c>
      <c r="C21" s="29">
        <v>24</v>
      </c>
      <c r="D21" s="30">
        <v>9</v>
      </c>
      <c r="E21" s="30"/>
      <c r="F21" s="30"/>
      <c r="G21" s="30">
        <v>1</v>
      </c>
      <c r="H21" s="30">
        <v>34</v>
      </c>
    </row>
    <row r="22" spans="1:8" ht="16.5" customHeight="1">
      <c r="A22" s="49"/>
      <c r="B22" s="20" t="s">
        <v>5</v>
      </c>
      <c r="C22" s="31">
        <v>35</v>
      </c>
      <c r="D22" s="32">
        <v>17</v>
      </c>
      <c r="E22" s="32"/>
      <c r="F22" s="32"/>
      <c r="G22" s="32">
        <v>1</v>
      </c>
      <c r="H22" s="32">
        <v>53</v>
      </c>
    </row>
    <row r="23" spans="1:8" ht="16.5" customHeight="1">
      <c r="A23" s="50" t="s">
        <v>11</v>
      </c>
      <c r="B23" s="19" t="s">
        <v>17</v>
      </c>
      <c r="C23" s="29">
        <v>34</v>
      </c>
      <c r="D23" s="30">
        <v>10</v>
      </c>
      <c r="E23" s="30"/>
      <c r="F23" s="30"/>
      <c r="G23" s="30"/>
      <c r="H23" s="30">
        <v>44</v>
      </c>
    </row>
    <row r="24" spans="1:8" ht="16.5" customHeight="1">
      <c r="A24" s="50"/>
      <c r="B24" s="19" t="s">
        <v>18</v>
      </c>
      <c r="C24" s="29">
        <v>23</v>
      </c>
      <c r="D24" s="30">
        <v>10</v>
      </c>
      <c r="E24" s="30"/>
      <c r="F24" s="30"/>
      <c r="G24" s="30">
        <v>2</v>
      </c>
      <c r="H24" s="30">
        <v>35</v>
      </c>
    </row>
    <row r="25" spans="1:8" ht="16.5" customHeight="1">
      <c r="A25" s="50"/>
      <c r="B25" s="20" t="s">
        <v>5</v>
      </c>
      <c r="C25" s="31">
        <v>57</v>
      </c>
      <c r="D25" s="32">
        <v>20</v>
      </c>
      <c r="E25" s="32"/>
      <c r="F25" s="32"/>
      <c r="G25" s="32">
        <v>2</v>
      </c>
      <c r="H25" s="32">
        <v>79</v>
      </c>
    </row>
    <row r="26" spans="1:8" ht="16.5" customHeight="1">
      <c r="A26" s="49" t="s">
        <v>12</v>
      </c>
      <c r="B26" s="19" t="s">
        <v>17</v>
      </c>
      <c r="C26" s="29">
        <v>49</v>
      </c>
      <c r="D26" s="30">
        <v>12</v>
      </c>
      <c r="E26" s="30"/>
      <c r="F26" s="30">
        <v>1</v>
      </c>
      <c r="G26" s="30"/>
      <c r="H26" s="30">
        <v>62</v>
      </c>
    </row>
    <row r="27" spans="1:8" ht="16.5" customHeight="1">
      <c r="A27" s="49"/>
      <c r="B27" s="19" t="s">
        <v>18</v>
      </c>
      <c r="C27" s="29">
        <v>53</v>
      </c>
      <c r="D27" s="30">
        <v>22</v>
      </c>
      <c r="E27" s="30"/>
      <c r="F27" s="30"/>
      <c r="G27" s="30">
        <v>1</v>
      </c>
      <c r="H27" s="30">
        <v>76</v>
      </c>
    </row>
    <row r="28" spans="1:8" ht="16.5" customHeight="1">
      <c r="A28" s="49"/>
      <c r="B28" s="20" t="s">
        <v>5</v>
      </c>
      <c r="C28" s="31">
        <v>102</v>
      </c>
      <c r="D28" s="32">
        <v>34</v>
      </c>
      <c r="E28" s="32"/>
      <c r="F28" s="32">
        <v>1</v>
      </c>
      <c r="G28" s="32">
        <v>1</v>
      </c>
      <c r="H28" s="32">
        <v>138</v>
      </c>
    </row>
    <row r="29" spans="1:8" ht="16.5" customHeight="1">
      <c r="A29" s="50" t="s">
        <v>13</v>
      </c>
      <c r="B29" s="19" t="s">
        <v>17</v>
      </c>
      <c r="C29" s="29">
        <f aca="true" t="shared" si="0" ref="C29:H29">+C5+C8+C11+C14+C17+C20+C23+C26</f>
        <v>200</v>
      </c>
      <c r="D29" s="30">
        <f t="shared" si="0"/>
        <v>60</v>
      </c>
      <c r="E29" s="30">
        <f t="shared" si="0"/>
        <v>0</v>
      </c>
      <c r="F29" s="30">
        <f t="shared" si="0"/>
        <v>3</v>
      </c>
      <c r="G29" s="30">
        <f t="shared" si="0"/>
        <v>7</v>
      </c>
      <c r="H29" s="30">
        <f t="shared" si="0"/>
        <v>270</v>
      </c>
    </row>
    <row r="30" spans="1:8" ht="16.5" customHeight="1">
      <c r="A30" s="50"/>
      <c r="B30" s="19" t="s">
        <v>18</v>
      </c>
      <c r="C30" s="29">
        <f aca="true" t="shared" si="1" ref="C30:H30">+C6+C9+C12+C15+C18+C21+C24+C27</f>
        <v>218</v>
      </c>
      <c r="D30" s="30">
        <f t="shared" si="1"/>
        <v>115</v>
      </c>
      <c r="E30" s="30">
        <f t="shared" si="1"/>
        <v>1</v>
      </c>
      <c r="F30" s="30">
        <f t="shared" si="1"/>
        <v>3</v>
      </c>
      <c r="G30" s="30">
        <f t="shared" si="1"/>
        <v>14</v>
      </c>
      <c r="H30" s="30">
        <f t="shared" si="1"/>
        <v>351</v>
      </c>
    </row>
    <row r="31" spans="1:8" ht="16.5" customHeight="1">
      <c r="A31" s="50"/>
      <c r="B31" s="20" t="s">
        <v>5</v>
      </c>
      <c r="C31" s="33">
        <f aca="true" t="shared" si="2" ref="C31:H31">+C7+C10+C13+C16+C19+C22+C25+C28</f>
        <v>418</v>
      </c>
      <c r="D31" s="34">
        <f t="shared" si="2"/>
        <v>175</v>
      </c>
      <c r="E31" s="34">
        <f t="shared" si="2"/>
        <v>1</v>
      </c>
      <c r="F31" s="34">
        <f t="shared" si="2"/>
        <v>6</v>
      </c>
      <c r="G31" s="34">
        <f t="shared" si="2"/>
        <v>21</v>
      </c>
      <c r="H31" s="34">
        <f t="shared" si="2"/>
        <v>621</v>
      </c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2" t="s">
        <v>119</v>
      </c>
      <c r="B33" s="21"/>
      <c r="C33" s="21"/>
      <c r="D33" s="21"/>
      <c r="E33" s="21"/>
      <c r="F33" s="21"/>
      <c r="G33" s="21"/>
    </row>
  </sheetData>
  <sheetProtection selectLockedCells="1" selectUnlockedCells="1"/>
  <mergeCells count="12">
    <mergeCell ref="A14:A16"/>
    <mergeCell ref="A29:A31"/>
    <mergeCell ref="A17:A19"/>
    <mergeCell ref="A20:A22"/>
    <mergeCell ref="A23:A25"/>
    <mergeCell ref="A26:A28"/>
    <mergeCell ref="A2:B2"/>
    <mergeCell ref="A4:B4"/>
    <mergeCell ref="A5:A7"/>
    <mergeCell ref="A1:F1"/>
    <mergeCell ref="A8:A10"/>
    <mergeCell ref="A11:A13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="85" zoomScaleNormal="85" zoomScalePageLayoutView="0" workbookViewId="0" topLeftCell="A1">
      <selection activeCell="E12" sqref="E12"/>
    </sheetView>
  </sheetViews>
  <sheetFormatPr defaultColWidth="11.421875" defaultRowHeight="12.75"/>
  <cols>
    <col min="1" max="1" width="13.28125" style="0" customWidth="1"/>
    <col min="2" max="2" width="19.28125" style="0" customWidth="1"/>
    <col min="3" max="3" width="19.421875" style="0" customWidth="1"/>
    <col min="4" max="4" width="18.7109375" style="0" customWidth="1"/>
    <col min="5" max="5" width="17.7109375" style="0" customWidth="1"/>
    <col min="6" max="6" width="17.00390625" style="0" customWidth="1"/>
    <col min="7" max="7" width="16.00390625" style="0" customWidth="1"/>
    <col min="8" max="8" width="16.28125" style="0" customWidth="1"/>
    <col min="9" max="9" width="17.28125" style="0" customWidth="1"/>
  </cols>
  <sheetData>
    <row r="1" spans="1:5" ht="15">
      <c r="A1" s="53" t="s">
        <v>85</v>
      </c>
      <c r="B1" s="53"/>
      <c r="C1" s="53"/>
      <c r="D1" s="53"/>
      <c r="E1" s="53"/>
    </row>
    <row r="2" spans="1:6" ht="12.75">
      <c r="A2" s="51" t="s">
        <v>2</v>
      </c>
      <c r="B2" s="51"/>
      <c r="C2" s="16"/>
      <c r="D2" s="16"/>
      <c r="E2" s="16"/>
      <c r="F2" s="16"/>
    </row>
    <row r="3" spans="1:8" ht="56.25" customHeight="1">
      <c r="A3" s="52" t="s">
        <v>122</v>
      </c>
      <c r="B3" s="52"/>
      <c r="C3" s="23" t="s">
        <v>16</v>
      </c>
      <c r="D3" s="18" t="s">
        <v>59</v>
      </c>
      <c r="E3" s="23" t="s">
        <v>126</v>
      </c>
      <c r="F3" s="18" t="s">
        <v>127</v>
      </c>
      <c r="G3" s="23" t="s">
        <v>36</v>
      </c>
      <c r="H3" s="24" t="s">
        <v>5</v>
      </c>
    </row>
    <row r="4" spans="1:8" ht="16.5" customHeight="1">
      <c r="A4" s="50" t="s">
        <v>3</v>
      </c>
      <c r="B4" s="19" t="s">
        <v>4</v>
      </c>
      <c r="C4" s="29">
        <v>21</v>
      </c>
      <c r="D4" s="30">
        <v>10</v>
      </c>
      <c r="E4" s="29"/>
      <c r="F4" s="29">
        <v>1</v>
      </c>
      <c r="G4" s="29"/>
      <c r="H4" s="29">
        <v>32</v>
      </c>
    </row>
    <row r="5" spans="1:8" ht="16.5" customHeight="1">
      <c r="A5" s="50"/>
      <c r="B5" s="19" t="s">
        <v>106</v>
      </c>
      <c r="C5" s="29"/>
      <c r="D5" s="30"/>
      <c r="E5" s="29"/>
      <c r="F5" s="29"/>
      <c r="G5" s="29"/>
      <c r="H5" s="29"/>
    </row>
    <row r="6" spans="1:8" ht="16.5" customHeight="1">
      <c r="A6" s="50"/>
      <c r="B6" s="19" t="s">
        <v>107</v>
      </c>
      <c r="C6" s="29">
        <v>1</v>
      </c>
      <c r="D6" s="30"/>
      <c r="E6" s="29"/>
      <c r="F6" s="29"/>
      <c r="G6" s="29"/>
      <c r="H6" s="29">
        <v>1</v>
      </c>
    </row>
    <row r="7" spans="1:8" ht="16.5" customHeight="1">
      <c r="A7" s="50"/>
      <c r="B7" s="20" t="s">
        <v>5</v>
      </c>
      <c r="C7" s="31">
        <v>22</v>
      </c>
      <c r="D7" s="32">
        <v>10</v>
      </c>
      <c r="E7" s="31"/>
      <c r="F7" s="31">
        <v>1</v>
      </c>
      <c r="G7" s="31"/>
      <c r="H7" s="31">
        <v>33</v>
      </c>
    </row>
    <row r="8" spans="1:8" ht="16.5" customHeight="1">
      <c r="A8" s="49" t="s">
        <v>6</v>
      </c>
      <c r="B8" s="19" t="s">
        <v>4</v>
      </c>
      <c r="C8" s="29">
        <v>74</v>
      </c>
      <c r="D8" s="30">
        <v>19</v>
      </c>
      <c r="E8" s="29"/>
      <c r="F8" s="29">
        <v>3</v>
      </c>
      <c r="G8" s="29">
        <v>5</v>
      </c>
      <c r="H8" s="29">
        <v>101</v>
      </c>
    </row>
    <row r="9" spans="1:8" ht="16.5" customHeight="1">
      <c r="A9" s="49"/>
      <c r="B9" s="19" t="s">
        <v>106</v>
      </c>
      <c r="C9" s="29">
        <v>12</v>
      </c>
      <c r="D9" s="30">
        <v>5</v>
      </c>
      <c r="E9" s="29"/>
      <c r="F9" s="29"/>
      <c r="G9" s="29"/>
      <c r="H9" s="29">
        <v>17</v>
      </c>
    </row>
    <row r="10" spans="1:8" ht="16.5" customHeight="1">
      <c r="A10" s="49"/>
      <c r="B10" s="19" t="s">
        <v>107</v>
      </c>
      <c r="C10" s="29">
        <v>2</v>
      </c>
      <c r="D10" s="30">
        <v>5</v>
      </c>
      <c r="E10" s="29"/>
      <c r="F10" s="29"/>
      <c r="G10" s="29"/>
      <c r="H10" s="29">
        <v>7</v>
      </c>
    </row>
    <row r="11" spans="1:8" ht="16.5" customHeight="1">
      <c r="A11" s="49"/>
      <c r="B11" s="20" t="s">
        <v>5</v>
      </c>
      <c r="C11" s="31">
        <v>88</v>
      </c>
      <c r="D11" s="32">
        <v>29</v>
      </c>
      <c r="E11" s="31"/>
      <c r="F11" s="31">
        <v>3</v>
      </c>
      <c r="G11" s="31">
        <v>5</v>
      </c>
      <c r="H11" s="31">
        <v>125</v>
      </c>
    </row>
    <row r="12" spans="1:8" ht="16.5" customHeight="1">
      <c r="A12" s="50" t="s">
        <v>7</v>
      </c>
      <c r="B12" s="19" t="s">
        <v>4</v>
      </c>
      <c r="C12" s="29">
        <v>52</v>
      </c>
      <c r="D12" s="30">
        <v>6</v>
      </c>
      <c r="E12" s="29"/>
      <c r="F12" s="29"/>
      <c r="G12" s="29">
        <v>8</v>
      </c>
      <c r="H12" s="29">
        <v>66</v>
      </c>
    </row>
    <row r="13" spans="1:8" ht="16.5" customHeight="1">
      <c r="A13" s="50"/>
      <c r="B13" s="19" t="s">
        <v>106</v>
      </c>
      <c r="C13" s="29">
        <v>5</v>
      </c>
      <c r="D13" s="30">
        <v>5</v>
      </c>
      <c r="E13" s="29"/>
      <c r="F13" s="29"/>
      <c r="G13" s="29"/>
      <c r="H13" s="29">
        <v>10</v>
      </c>
    </row>
    <row r="14" spans="1:8" ht="16.5" customHeight="1">
      <c r="A14" s="50"/>
      <c r="B14" s="19" t="s">
        <v>107</v>
      </c>
      <c r="C14" s="29"/>
      <c r="D14" s="30">
        <v>10</v>
      </c>
      <c r="E14" s="29"/>
      <c r="F14" s="29"/>
      <c r="G14" s="29"/>
      <c r="H14" s="29">
        <v>10</v>
      </c>
    </row>
    <row r="15" spans="1:8" ht="16.5" customHeight="1">
      <c r="A15" s="50"/>
      <c r="B15" s="20" t="s">
        <v>5</v>
      </c>
      <c r="C15" s="31">
        <v>57</v>
      </c>
      <c r="D15" s="32">
        <v>21</v>
      </c>
      <c r="E15" s="31"/>
      <c r="F15" s="31"/>
      <c r="G15" s="31">
        <v>8</v>
      </c>
      <c r="H15" s="31">
        <v>86</v>
      </c>
    </row>
    <row r="16" spans="1:8" ht="16.5" customHeight="1">
      <c r="A16" s="49" t="s">
        <v>8</v>
      </c>
      <c r="B16" s="19" t="s">
        <v>4</v>
      </c>
      <c r="C16" s="29">
        <v>32</v>
      </c>
      <c r="D16" s="30">
        <v>11</v>
      </c>
      <c r="E16" s="29">
        <v>1</v>
      </c>
      <c r="F16" s="29"/>
      <c r="G16" s="29">
        <v>2</v>
      </c>
      <c r="H16" s="29">
        <v>46</v>
      </c>
    </row>
    <row r="17" spans="1:8" ht="16.5" customHeight="1">
      <c r="A17" s="49"/>
      <c r="B17" s="19" t="s">
        <v>106</v>
      </c>
      <c r="C17" s="29">
        <v>2</v>
      </c>
      <c r="D17" s="30">
        <v>5</v>
      </c>
      <c r="E17" s="29"/>
      <c r="F17" s="29"/>
      <c r="G17" s="29"/>
      <c r="H17" s="29">
        <v>7</v>
      </c>
    </row>
    <row r="18" spans="1:8" ht="16.5" customHeight="1">
      <c r="A18" s="49"/>
      <c r="B18" s="19" t="s">
        <v>107</v>
      </c>
      <c r="C18" s="29"/>
      <c r="D18" s="30">
        <v>11</v>
      </c>
      <c r="E18" s="29"/>
      <c r="F18" s="29"/>
      <c r="G18" s="29">
        <v>2</v>
      </c>
      <c r="H18" s="29">
        <v>13</v>
      </c>
    </row>
    <row r="19" spans="1:8" ht="16.5" customHeight="1">
      <c r="A19" s="49"/>
      <c r="B19" s="20" t="s">
        <v>5</v>
      </c>
      <c r="C19" s="31">
        <v>34</v>
      </c>
      <c r="D19" s="32">
        <v>27</v>
      </c>
      <c r="E19" s="31">
        <v>1</v>
      </c>
      <c r="F19" s="31"/>
      <c r="G19" s="31">
        <v>4</v>
      </c>
      <c r="H19" s="31">
        <v>66</v>
      </c>
    </row>
    <row r="20" spans="1:8" ht="16.5" customHeight="1">
      <c r="A20" s="50" t="s">
        <v>9</v>
      </c>
      <c r="B20" s="19" t="s">
        <v>4</v>
      </c>
      <c r="C20" s="29">
        <v>23</v>
      </c>
      <c r="D20" s="30">
        <v>15</v>
      </c>
      <c r="E20" s="29"/>
      <c r="F20" s="29">
        <v>1</v>
      </c>
      <c r="G20" s="29"/>
      <c r="H20" s="29">
        <v>39</v>
      </c>
    </row>
    <row r="21" spans="1:8" ht="16.5" customHeight="1">
      <c r="A21" s="50"/>
      <c r="B21" s="19" t="s">
        <v>106</v>
      </c>
      <c r="C21" s="29"/>
      <c r="D21" s="30">
        <v>2</v>
      </c>
      <c r="E21" s="29"/>
      <c r="F21" s="29"/>
      <c r="G21" s="29"/>
      <c r="H21" s="29">
        <v>2</v>
      </c>
    </row>
    <row r="22" spans="1:8" ht="16.5" customHeight="1">
      <c r="A22" s="50"/>
      <c r="B22" s="19" t="s">
        <v>107</v>
      </c>
      <c r="C22" s="29"/>
      <c r="D22" s="30"/>
      <c r="E22" s="29"/>
      <c r="F22" s="29"/>
      <c r="G22" s="29"/>
      <c r="H22" s="29"/>
    </row>
    <row r="23" spans="1:8" ht="16.5" customHeight="1">
      <c r="A23" s="50"/>
      <c r="B23" s="20" t="s">
        <v>5</v>
      </c>
      <c r="C23" s="31">
        <v>23</v>
      </c>
      <c r="D23" s="32">
        <v>17</v>
      </c>
      <c r="E23" s="31"/>
      <c r="F23" s="31">
        <v>1</v>
      </c>
      <c r="G23" s="31"/>
      <c r="H23" s="31">
        <v>41</v>
      </c>
    </row>
    <row r="24" spans="1:8" ht="16.5" customHeight="1">
      <c r="A24" s="49" t="s">
        <v>10</v>
      </c>
      <c r="B24" s="19" t="s">
        <v>4</v>
      </c>
      <c r="C24" s="29">
        <v>33</v>
      </c>
      <c r="D24" s="30">
        <v>15</v>
      </c>
      <c r="E24" s="29"/>
      <c r="F24" s="29"/>
      <c r="G24" s="29">
        <v>1</v>
      </c>
      <c r="H24" s="29">
        <v>49</v>
      </c>
    </row>
    <row r="25" spans="1:8" ht="16.5" customHeight="1">
      <c r="A25" s="49"/>
      <c r="B25" s="19" t="s">
        <v>106</v>
      </c>
      <c r="C25" s="29"/>
      <c r="D25" s="30">
        <v>1</v>
      </c>
      <c r="E25" s="29"/>
      <c r="F25" s="29"/>
      <c r="G25" s="29"/>
      <c r="H25" s="29">
        <v>1</v>
      </c>
    </row>
    <row r="26" spans="1:8" ht="16.5" customHeight="1">
      <c r="A26" s="49"/>
      <c r="B26" s="19" t="s">
        <v>107</v>
      </c>
      <c r="C26" s="29">
        <v>2</v>
      </c>
      <c r="D26" s="30">
        <v>1</v>
      </c>
      <c r="E26" s="29"/>
      <c r="F26" s="29"/>
      <c r="G26" s="29"/>
      <c r="H26" s="29">
        <v>3</v>
      </c>
    </row>
    <row r="27" spans="1:8" ht="16.5" customHeight="1">
      <c r="A27" s="49"/>
      <c r="B27" s="20" t="s">
        <v>5</v>
      </c>
      <c r="C27" s="31">
        <v>35</v>
      </c>
      <c r="D27" s="32">
        <v>17</v>
      </c>
      <c r="E27" s="31"/>
      <c r="F27" s="31"/>
      <c r="G27" s="31">
        <v>1</v>
      </c>
      <c r="H27" s="31">
        <v>53</v>
      </c>
    </row>
    <row r="28" spans="1:8" ht="16.5" customHeight="1">
      <c r="A28" s="50" t="s">
        <v>11</v>
      </c>
      <c r="B28" s="19" t="s">
        <v>4</v>
      </c>
      <c r="C28" s="29">
        <v>54</v>
      </c>
      <c r="D28" s="30">
        <v>15</v>
      </c>
      <c r="E28" s="29"/>
      <c r="F28" s="29"/>
      <c r="G28" s="29">
        <v>2</v>
      </c>
      <c r="H28" s="29">
        <v>71</v>
      </c>
    </row>
    <row r="29" spans="1:8" ht="16.5" customHeight="1">
      <c r="A29" s="50"/>
      <c r="B29" s="19" t="s">
        <v>106</v>
      </c>
      <c r="C29" s="29">
        <v>3</v>
      </c>
      <c r="D29" s="30">
        <v>2</v>
      </c>
      <c r="E29" s="29"/>
      <c r="F29" s="29"/>
      <c r="G29" s="29"/>
      <c r="H29" s="29">
        <v>5</v>
      </c>
    </row>
    <row r="30" spans="1:8" ht="16.5" customHeight="1">
      <c r="A30" s="50"/>
      <c r="B30" s="19" t="s">
        <v>107</v>
      </c>
      <c r="C30" s="29"/>
      <c r="D30" s="30">
        <v>3</v>
      </c>
      <c r="E30" s="29"/>
      <c r="F30" s="29"/>
      <c r="G30" s="29"/>
      <c r="H30" s="29">
        <v>3</v>
      </c>
    </row>
    <row r="31" spans="1:8" ht="16.5" customHeight="1">
      <c r="A31" s="50"/>
      <c r="B31" s="20" t="s">
        <v>5</v>
      </c>
      <c r="C31" s="31">
        <v>57</v>
      </c>
      <c r="D31" s="32">
        <v>20</v>
      </c>
      <c r="E31" s="31"/>
      <c r="F31" s="31"/>
      <c r="G31" s="31">
        <v>2</v>
      </c>
      <c r="H31" s="31">
        <v>79</v>
      </c>
    </row>
    <row r="32" spans="1:8" ht="16.5" customHeight="1">
      <c r="A32" s="49" t="s">
        <v>12</v>
      </c>
      <c r="B32" s="19" t="s">
        <v>4</v>
      </c>
      <c r="C32" s="29">
        <v>88</v>
      </c>
      <c r="D32" s="30">
        <v>20</v>
      </c>
      <c r="E32" s="29"/>
      <c r="F32" s="29">
        <v>1</v>
      </c>
      <c r="G32" s="29">
        <v>1</v>
      </c>
      <c r="H32" s="29">
        <v>110</v>
      </c>
    </row>
    <row r="33" spans="1:8" ht="16.5" customHeight="1">
      <c r="A33" s="49"/>
      <c r="B33" s="19" t="s">
        <v>106</v>
      </c>
      <c r="C33" s="29">
        <v>6</v>
      </c>
      <c r="D33" s="30">
        <v>9</v>
      </c>
      <c r="E33" s="29"/>
      <c r="F33" s="29"/>
      <c r="G33" s="29"/>
      <c r="H33" s="29">
        <v>15</v>
      </c>
    </row>
    <row r="34" spans="1:8" ht="16.5" customHeight="1">
      <c r="A34" s="49"/>
      <c r="B34" s="19" t="s">
        <v>107</v>
      </c>
      <c r="C34" s="29">
        <v>8</v>
      </c>
      <c r="D34" s="30">
        <v>5</v>
      </c>
      <c r="E34" s="29"/>
      <c r="F34" s="29"/>
      <c r="G34" s="29"/>
      <c r="H34" s="29">
        <v>13</v>
      </c>
    </row>
    <row r="35" spans="1:8" ht="16.5" customHeight="1">
      <c r="A35" s="49"/>
      <c r="B35" s="20" t="s">
        <v>5</v>
      </c>
      <c r="C35" s="31">
        <v>102</v>
      </c>
      <c r="D35" s="32">
        <v>34</v>
      </c>
      <c r="E35" s="31"/>
      <c r="F35" s="31">
        <v>1</v>
      </c>
      <c r="G35" s="31">
        <v>1</v>
      </c>
      <c r="H35" s="31">
        <v>138</v>
      </c>
    </row>
    <row r="36" spans="1:8" ht="16.5" customHeight="1">
      <c r="A36" s="50" t="s">
        <v>13</v>
      </c>
      <c r="B36" s="19" t="s">
        <v>4</v>
      </c>
      <c r="C36" s="29">
        <f aca="true" t="shared" si="0" ref="C36:H37">+C4+C8+C12+C16+C20+C24+C28+C32</f>
        <v>377</v>
      </c>
      <c r="D36" s="29">
        <f t="shared" si="0"/>
        <v>111</v>
      </c>
      <c r="E36" s="29">
        <f t="shared" si="0"/>
        <v>1</v>
      </c>
      <c r="F36" s="29">
        <f t="shared" si="0"/>
        <v>6</v>
      </c>
      <c r="G36" s="29">
        <f t="shared" si="0"/>
        <v>19</v>
      </c>
      <c r="H36" s="29">
        <f t="shared" si="0"/>
        <v>514</v>
      </c>
    </row>
    <row r="37" spans="1:8" ht="16.5" customHeight="1">
      <c r="A37" s="50"/>
      <c r="B37" s="19" t="s">
        <v>106</v>
      </c>
      <c r="C37" s="29">
        <f t="shared" si="0"/>
        <v>28</v>
      </c>
      <c r="D37" s="30">
        <f t="shared" si="0"/>
        <v>29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29">
        <f t="shared" si="0"/>
        <v>57</v>
      </c>
    </row>
    <row r="38" spans="1:8" ht="16.5" customHeight="1">
      <c r="A38" s="50"/>
      <c r="B38" s="19" t="s">
        <v>107</v>
      </c>
      <c r="C38" s="29">
        <f aca="true" t="shared" si="1" ref="C38:H38">+C6+C10+C14+C18+C22+C26+C30+C34</f>
        <v>13</v>
      </c>
      <c r="D38" s="30">
        <f t="shared" si="1"/>
        <v>35</v>
      </c>
      <c r="E38" s="29">
        <f t="shared" si="1"/>
        <v>0</v>
      </c>
      <c r="F38" s="29">
        <f t="shared" si="1"/>
        <v>0</v>
      </c>
      <c r="G38" s="29">
        <f t="shared" si="1"/>
        <v>2</v>
      </c>
      <c r="H38" s="29">
        <f t="shared" si="1"/>
        <v>50</v>
      </c>
    </row>
    <row r="39" spans="1:8" ht="16.5" customHeight="1">
      <c r="A39" s="50"/>
      <c r="B39" s="20" t="s">
        <v>5</v>
      </c>
      <c r="C39" s="33">
        <f aca="true" t="shared" si="2" ref="C39:H39">+C7+C11+C15+C19+C23+C27+C31+C35</f>
        <v>418</v>
      </c>
      <c r="D39" s="34">
        <f t="shared" si="2"/>
        <v>175</v>
      </c>
      <c r="E39" s="33">
        <f t="shared" si="2"/>
        <v>1</v>
      </c>
      <c r="F39" s="33">
        <f t="shared" si="2"/>
        <v>6</v>
      </c>
      <c r="G39" s="33">
        <f t="shared" si="2"/>
        <v>21</v>
      </c>
      <c r="H39" s="33">
        <f t="shared" si="2"/>
        <v>621</v>
      </c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2" t="s">
        <v>119</v>
      </c>
      <c r="B41" s="21"/>
      <c r="C41" s="21"/>
      <c r="D41" s="21"/>
      <c r="E41" s="21"/>
      <c r="F41" s="21"/>
    </row>
  </sheetData>
  <sheetProtection selectLockedCells="1" selectUnlockedCells="1"/>
  <mergeCells count="12">
    <mergeCell ref="A16:A19"/>
    <mergeCell ref="A4:A7"/>
    <mergeCell ref="A8:A11"/>
    <mergeCell ref="A12:A15"/>
    <mergeCell ref="A2:B2"/>
    <mergeCell ref="A3:B3"/>
    <mergeCell ref="A1:E1"/>
    <mergeCell ref="A36:A39"/>
    <mergeCell ref="A20:A23"/>
    <mergeCell ref="A24:A27"/>
    <mergeCell ref="A28:A31"/>
    <mergeCell ref="A32:A35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4.00390625" style="0" customWidth="1"/>
    <col min="2" max="2" width="18.8515625" style="0" customWidth="1"/>
    <col min="3" max="4" width="17.8515625" style="0" customWidth="1"/>
    <col min="5" max="5" width="16.8515625" style="0" customWidth="1"/>
    <col min="6" max="6" width="16.421875" style="0" customWidth="1"/>
    <col min="7" max="10" width="13.7109375" style="0" customWidth="1"/>
  </cols>
  <sheetData>
    <row r="1" spans="1:6" ht="15" customHeight="1">
      <c r="A1" s="53" t="s">
        <v>89</v>
      </c>
      <c r="B1" s="53"/>
      <c r="C1" s="53"/>
      <c r="D1" s="53"/>
      <c r="E1" s="53"/>
      <c r="F1" s="53"/>
    </row>
    <row r="2" spans="1:6" ht="12.75">
      <c r="A2" s="54" t="s">
        <v>42</v>
      </c>
      <c r="B2" s="54"/>
      <c r="C2" s="54"/>
      <c r="D2" s="54"/>
      <c r="E2" s="54"/>
      <c r="F2" s="54"/>
    </row>
    <row r="3" spans="1:5" ht="12.75">
      <c r="A3" s="51" t="s">
        <v>2</v>
      </c>
      <c r="B3" s="51"/>
      <c r="C3" s="16"/>
      <c r="D3" s="16"/>
      <c r="E3" s="16"/>
    </row>
    <row r="4" spans="1:8" ht="60.75" customHeight="1">
      <c r="A4" s="52" t="s">
        <v>122</v>
      </c>
      <c r="B4" s="52"/>
      <c r="C4" s="23" t="s">
        <v>16</v>
      </c>
      <c r="D4" s="18" t="s">
        <v>95</v>
      </c>
      <c r="E4" s="23" t="s">
        <v>59</v>
      </c>
      <c r="F4" s="18" t="s">
        <v>109</v>
      </c>
      <c r="G4" s="23" t="s">
        <v>36</v>
      </c>
      <c r="H4" s="24" t="s">
        <v>5</v>
      </c>
    </row>
    <row r="5" spans="1:8" ht="16.5" customHeight="1">
      <c r="A5" s="50" t="s">
        <v>3</v>
      </c>
      <c r="B5" s="19" t="s">
        <v>4</v>
      </c>
      <c r="C5" s="29">
        <v>31500</v>
      </c>
      <c r="D5" s="30">
        <v>15000</v>
      </c>
      <c r="E5" s="29"/>
      <c r="F5" s="29">
        <v>1500</v>
      </c>
      <c r="G5" s="29"/>
      <c r="H5" s="29">
        <v>48000</v>
      </c>
    </row>
    <row r="6" spans="1:8" ht="16.5" customHeight="1">
      <c r="A6" s="50"/>
      <c r="B6" s="19" t="s">
        <v>106</v>
      </c>
      <c r="C6" s="29"/>
      <c r="D6" s="30"/>
      <c r="E6" s="29"/>
      <c r="F6" s="29"/>
      <c r="G6" s="29"/>
      <c r="H6" s="29"/>
    </row>
    <row r="7" spans="1:8" ht="16.5" customHeight="1">
      <c r="A7" s="50"/>
      <c r="B7" s="19" t="s">
        <v>107</v>
      </c>
      <c r="C7" s="29">
        <v>1500</v>
      </c>
      <c r="D7" s="30"/>
      <c r="E7" s="29"/>
      <c r="F7" s="29"/>
      <c r="G7" s="29"/>
      <c r="H7" s="29">
        <v>1500</v>
      </c>
    </row>
    <row r="8" spans="1:8" ht="16.5" customHeight="1">
      <c r="A8" s="50"/>
      <c r="B8" s="20" t="s">
        <v>5</v>
      </c>
      <c r="C8" s="31">
        <v>33000</v>
      </c>
      <c r="D8" s="32">
        <v>15000</v>
      </c>
      <c r="E8" s="31"/>
      <c r="F8" s="31">
        <v>1500</v>
      </c>
      <c r="G8" s="31"/>
      <c r="H8" s="31">
        <v>49500</v>
      </c>
    </row>
    <row r="9" spans="1:8" ht="16.5" customHeight="1">
      <c r="A9" s="49" t="s">
        <v>6</v>
      </c>
      <c r="B9" s="19" t="s">
        <v>4</v>
      </c>
      <c r="C9" s="29">
        <v>111000</v>
      </c>
      <c r="D9" s="30">
        <v>28500</v>
      </c>
      <c r="E9" s="29"/>
      <c r="F9" s="29">
        <v>4500</v>
      </c>
      <c r="G9" s="29">
        <v>7500</v>
      </c>
      <c r="H9" s="29">
        <v>151500</v>
      </c>
    </row>
    <row r="10" spans="1:8" ht="16.5" customHeight="1">
      <c r="A10" s="49"/>
      <c r="B10" s="19" t="s">
        <v>106</v>
      </c>
      <c r="C10" s="29">
        <v>18000</v>
      </c>
      <c r="D10" s="30">
        <v>7500</v>
      </c>
      <c r="E10" s="29"/>
      <c r="F10" s="29"/>
      <c r="G10" s="29"/>
      <c r="H10" s="29">
        <v>25500</v>
      </c>
    </row>
    <row r="11" spans="1:8" ht="16.5" customHeight="1">
      <c r="A11" s="49"/>
      <c r="B11" s="19" t="s">
        <v>107</v>
      </c>
      <c r="C11" s="29">
        <v>3000</v>
      </c>
      <c r="D11" s="30">
        <v>7500</v>
      </c>
      <c r="E11" s="29"/>
      <c r="F11" s="29"/>
      <c r="G11" s="29"/>
      <c r="H11" s="29">
        <v>10500</v>
      </c>
    </row>
    <row r="12" spans="1:8" ht="16.5" customHeight="1">
      <c r="A12" s="49"/>
      <c r="B12" s="20" t="s">
        <v>5</v>
      </c>
      <c r="C12" s="31">
        <v>132000</v>
      </c>
      <c r="D12" s="32">
        <v>43500</v>
      </c>
      <c r="E12" s="31"/>
      <c r="F12" s="31">
        <v>4500</v>
      </c>
      <c r="G12" s="31">
        <v>7500</v>
      </c>
      <c r="H12" s="31">
        <v>187500</v>
      </c>
    </row>
    <row r="13" spans="1:8" ht="16.5" customHeight="1">
      <c r="A13" s="50" t="s">
        <v>7</v>
      </c>
      <c r="B13" s="19" t="s">
        <v>4</v>
      </c>
      <c r="C13" s="29">
        <v>78000</v>
      </c>
      <c r="D13" s="30">
        <v>9000</v>
      </c>
      <c r="E13" s="29"/>
      <c r="F13" s="29"/>
      <c r="G13" s="29">
        <v>12000</v>
      </c>
      <c r="H13" s="29">
        <v>99000</v>
      </c>
    </row>
    <row r="14" spans="1:8" ht="16.5" customHeight="1">
      <c r="A14" s="50"/>
      <c r="B14" s="19" t="s">
        <v>106</v>
      </c>
      <c r="C14" s="29">
        <v>7500</v>
      </c>
      <c r="D14" s="30">
        <v>7500</v>
      </c>
      <c r="E14" s="29"/>
      <c r="F14" s="29"/>
      <c r="G14" s="29"/>
      <c r="H14" s="29">
        <v>15000</v>
      </c>
    </row>
    <row r="15" spans="1:8" ht="16.5" customHeight="1">
      <c r="A15" s="50"/>
      <c r="B15" s="19" t="s">
        <v>107</v>
      </c>
      <c r="C15" s="29"/>
      <c r="D15" s="30">
        <v>15000</v>
      </c>
      <c r="E15" s="29"/>
      <c r="F15" s="29"/>
      <c r="G15" s="29"/>
      <c r="H15" s="29">
        <v>15000</v>
      </c>
    </row>
    <row r="16" spans="1:8" ht="16.5" customHeight="1">
      <c r="A16" s="50"/>
      <c r="B16" s="20" t="s">
        <v>5</v>
      </c>
      <c r="C16" s="31">
        <v>85500</v>
      </c>
      <c r="D16" s="32">
        <v>31500</v>
      </c>
      <c r="E16" s="31"/>
      <c r="F16" s="31"/>
      <c r="G16" s="31">
        <v>12000</v>
      </c>
      <c r="H16" s="31">
        <v>129000</v>
      </c>
    </row>
    <row r="17" spans="1:8" ht="16.5" customHeight="1">
      <c r="A17" s="49" t="s">
        <v>8</v>
      </c>
      <c r="B17" s="19" t="s">
        <v>4</v>
      </c>
      <c r="C17" s="29">
        <v>48000</v>
      </c>
      <c r="D17" s="30">
        <v>16500</v>
      </c>
      <c r="E17" s="29">
        <v>1500</v>
      </c>
      <c r="F17" s="29"/>
      <c r="G17" s="29">
        <v>3000</v>
      </c>
      <c r="H17" s="29">
        <v>69000</v>
      </c>
    </row>
    <row r="18" spans="1:8" ht="16.5" customHeight="1">
      <c r="A18" s="49"/>
      <c r="B18" s="19" t="s">
        <v>106</v>
      </c>
      <c r="C18" s="29">
        <v>3000</v>
      </c>
      <c r="D18" s="30">
        <v>7500</v>
      </c>
      <c r="E18" s="29"/>
      <c r="F18" s="29"/>
      <c r="G18" s="29"/>
      <c r="H18" s="29">
        <v>10500</v>
      </c>
    </row>
    <row r="19" spans="1:8" ht="16.5" customHeight="1">
      <c r="A19" s="49"/>
      <c r="B19" s="19" t="s">
        <v>107</v>
      </c>
      <c r="C19" s="29"/>
      <c r="D19" s="30">
        <v>16500</v>
      </c>
      <c r="E19" s="29"/>
      <c r="F19" s="29"/>
      <c r="G19" s="29">
        <v>3000</v>
      </c>
      <c r="H19" s="29">
        <v>19500</v>
      </c>
    </row>
    <row r="20" spans="1:8" ht="16.5" customHeight="1">
      <c r="A20" s="49"/>
      <c r="B20" s="20" t="s">
        <v>5</v>
      </c>
      <c r="C20" s="31">
        <v>51000</v>
      </c>
      <c r="D20" s="32">
        <v>40500</v>
      </c>
      <c r="E20" s="31">
        <v>1500</v>
      </c>
      <c r="F20" s="31"/>
      <c r="G20" s="31">
        <v>6000</v>
      </c>
      <c r="H20" s="31">
        <v>99000</v>
      </c>
    </row>
    <row r="21" spans="1:8" ht="16.5" customHeight="1">
      <c r="A21" s="50" t="s">
        <v>9</v>
      </c>
      <c r="B21" s="19" t="s">
        <v>4</v>
      </c>
      <c r="C21" s="29">
        <v>34500</v>
      </c>
      <c r="D21" s="30">
        <v>22500</v>
      </c>
      <c r="E21" s="29"/>
      <c r="F21" s="29">
        <v>1500</v>
      </c>
      <c r="G21" s="29"/>
      <c r="H21" s="29">
        <v>58500</v>
      </c>
    </row>
    <row r="22" spans="1:8" ht="16.5" customHeight="1">
      <c r="A22" s="50"/>
      <c r="B22" s="19" t="s">
        <v>106</v>
      </c>
      <c r="C22" s="29"/>
      <c r="D22" s="30">
        <v>3000</v>
      </c>
      <c r="E22" s="29"/>
      <c r="F22" s="29"/>
      <c r="G22" s="29"/>
      <c r="H22" s="29">
        <v>3000</v>
      </c>
    </row>
    <row r="23" spans="1:8" ht="16.5" customHeight="1">
      <c r="A23" s="50"/>
      <c r="B23" s="19" t="s">
        <v>107</v>
      </c>
      <c r="C23" s="29"/>
      <c r="D23" s="30"/>
      <c r="E23" s="29"/>
      <c r="F23" s="29"/>
      <c r="G23" s="29"/>
      <c r="H23" s="29"/>
    </row>
    <row r="24" spans="1:8" ht="16.5" customHeight="1">
      <c r="A24" s="50"/>
      <c r="B24" s="20" t="s">
        <v>5</v>
      </c>
      <c r="C24" s="31">
        <v>34500</v>
      </c>
      <c r="D24" s="32">
        <v>25500</v>
      </c>
      <c r="E24" s="31"/>
      <c r="F24" s="31">
        <v>1500</v>
      </c>
      <c r="G24" s="31"/>
      <c r="H24" s="31">
        <v>61500</v>
      </c>
    </row>
    <row r="25" spans="1:8" ht="16.5" customHeight="1">
      <c r="A25" s="49" t="s">
        <v>10</v>
      </c>
      <c r="B25" s="19" t="s">
        <v>4</v>
      </c>
      <c r="C25" s="29">
        <v>49500</v>
      </c>
      <c r="D25" s="30">
        <v>22500</v>
      </c>
      <c r="E25" s="29"/>
      <c r="F25" s="29"/>
      <c r="G25" s="29">
        <v>1500</v>
      </c>
      <c r="H25" s="29">
        <v>73500</v>
      </c>
    </row>
    <row r="26" spans="1:8" ht="16.5" customHeight="1">
      <c r="A26" s="49"/>
      <c r="B26" s="19" t="s">
        <v>106</v>
      </c>
      <c r="C26" s="29"/>
      <c r="D26" s="30">
        <v>1500</v>
      </c>
      <c r="E26" s="29"/>
      <c r="F26" s="29"/>
      <c r="G26" s="29"/>
      <c r="H26" s="29">
        <v>1500</v>
      </c>
    </row>
    <row r="27" spans="1:8" ht="16.5" customHeight="1">
      <c r="A27" s="49"/>
      <c r="B27" s="19" t="s">
        <v>107</v>
      </c>
      <c r="C27" s="29">
        <v>3000</v>
      </c>
      <c r="D27" s="30">
        <v>1500</v>
      </c>
      <c r="E27" s="29"/>
      <c r="F27" s="29"/>
      <c r="G27" s="29"/>
      <c r="H27" s="29">
        <v>4500</v>
      </c>
    </row>
    <row r="28" spans="1:8" ht="16.5" customHeight="1">
      <c r="A28" s="49"/>
      <c r="B28" s="20" t="s">
        <v>5</v>
      </c>
      <c r="C28" s="31">
        <v>52500</v>
      </c>
      <c r="D28" s="32">
        <v>25500</v>
      </c>
      <c r="E28" s="31"/>
      <c r="F28" s="31"/>
      <c r="G28" s="31">
        <v>1500</v>
      </c>
      <c r="H28" s="31">
        <v>79500</v>
      </c>
    </row>
    <row r="29" spans="1:8" ht="16.5" customHeight="1">
      <c r="A29" s="50" t="s">
        <v>11</v>
      </c>
      <c r="B29" s="19" t="s">
        <v>4</v>
      </c>
      <c r="C29" s="29">
        <v>81000</v>
      </c>
      <c r="D29" s="30">
        <v>22500</v>
      </c>
      <c r="E29" s="29"/>
      <c r="F29" s="29"/>
      <c r="G29" s="29">
        <v>3000</v>
      </c>
      <c r="H29" s="29">
        <v>106500</v>
      </c>
    </row>
    <row r="30" spans="1:8" ht="16.5" customHeight="1">
      <c r="A30" s="50"/>
      <c r="B30" s="19" t="s">
        <v>106</v>
      </c>
      <c r="C30" s="29">
        <v>4500</v>
      </c>
      <c r="D30" s="30">
        <v>3000</v>
      </c>
      <c r="E30" s="29"/>
      <c r="F30" s="29"/>
      <c r="G30" s="29"/>
      <c r="H30" s="29">
        <v>7500</v>
      </c>
    </row>
    <row r="31" spans="1:8" ht="16.5" customHeight="1">
      <c r="A31" s="50"/>
      <c r="B31" s="19" t="s">
        <v>107</v>
      </c>
      <c r="C31" s="29"/>
      <c r="D31" s="30">
        <v>4500</v>
      </c>
      <c r="E31" s="29"/>
      <c r="F31" s="29"/>
      <c r="G31" s="29"/>
      <c r="H31" s="29">
        <v>4500</v>
      </c>
    </row>
    <row r="32" spans="1:8" ht="16.5" customHeight="1">
      <c r="A32" s="50"/>
      <c r="B32" s="20" t="s">
        <v>5</v>
      </c>
      <c r="C32" s="31">
        <v>85500</v>
      </c>
      <c r="D32" s="32">
        <v>30000</v>
      </c>
      <c r="E32" s="31"/>
      <c r="F32" s="31"/>
      <c r="G32" s="31">
        <v>3000</v>
      </c>
      <c r="H32" s="31">
        <v>118500</v>
      </c>
    </row>
    <row r="33" spans="1:8" ht="16.5" customHeight="1">
      <c r="A33" s="49" t="s">
        <v>12</v>
      </c>
      <c r="B33" s="19" t="s">
        <v>4</v>
      </c>
      <c r="C33" s="29">
        <v>132000</v>
      </c>
      <c r="D33" s="30">
        <v>30000</v>
      </c>
      <c r="E33" s="29"/>
      <c r="F33" s="29">
        <v>1500</v>
      </c>
      <c r="G33" s="29">
        <v>1500</v>
      </c>
      <c r="H33" s="29">
        <v>165000</v>
      </c>
    </row>
    <row r="34" spans="1:8" ht="16.5" customHeight="1">
      <c r="A34" s="49"/>
      <c r="B34" s="19" t="s">
        <v>106</v>
      </c>
      <c r="C34" s="29">
        <v>9000</v>
      </c>
      <c r="D34" s="30">
        <v>13500</v>
      </c>
      <c r="E34" s="29"/>
      <c r="F34" s="29"/>
      <c r="G34" s="29"/>
      <c r="H34" s="29">
        <v>22500</v>
      </c>
    </row>
    <row r="35" spans="1:8" ht="16.5" customHeight="1">
      <c r="A35" s="49"/>
      <c r="B35" s="19" t="s">
        <v>107</v>
      </c>
      <c r="C35" s="29">
        <v>12000</v>
      </c>
      <c r="D35" s="30">
        <v>7500</v>
      </c>
      <c r="E35" s="29"/>
      <c r="F35" s="29"/>
      <c r="G35" s="29"/>
      <c r="H35" s="29">
        <v>19500</v>
      </c>
    </row>
    <row r="36" spans="1:8" ht="16.5" customHeight="1">
      <c r="A36" s="49"/>
      <c r="B36" s="20" t="s">
        <v>5</v>
      </c>
      <c r="C36" s="31">
        <v>153000</v>
      </c>
      <c r="D36" s="32">
        <v>51000</v>
      </c>
      <c r="E36" s="31"/>
      <c r="F36" s="31">
        <v>1500</v>
      </c>
      <c r="G36" s="31">
        <v>1500</v>
      </c>
      <c r="H36" s="31">
        <v>207000</v>
      </c>
    </row>
    <row r="37" spans="1:8" ht="16.5" customHeight="1">
      <c r="A37" s="50" t="s">
        <v>13</v>
      </c>
      <c r="B37" s="19" t="s">
        <v>4</v>
      </c>
      <c r="C37" s="29">
        <f aca="true" t="shared" si="0" ref="C37:H38">+C5+C9+C13+C17+C21+C25+C29+C33</f>
        <v>565500</v>
      </c>
      <c r="D37" s="29">
        <f t="shared" si="0"/>
        <v>166500</v>
      </c>
      <c r="E37" s="29">
        <f t="shared" si="0"/>
        <v>1500</v>
      </c>
      <c r="F37" s="29">
        <f t="shared" si="0"/>
        <v>9000</v>
      </c>
      <c r="G37" s="29">
        <f t="shared" si="0"/>
        <v>28500</v>
      </c>
      <c r="H37" s="29">
        <f t="shared" si="0"/>
        <v>771000</v>
      </c>
    </row>
    <row r="38" spans="1:8" ht="16.5" customHeight="1">
      <c r="A38" s="50"/>
      <c r="B38" s="19" t="s">
        <v>106</v>
      </c>
      <c r="C38" s="29">
        <f t="shared" si="0"/>
        <v>42000</v>
      </c>
      <c r="D38" s="30">
        <f t="shared" si="0"/>
        <v>43500</v>
      </c>
      <c r="E38" s="29">
        <f t="shared" si="0"/>
        <v>0</v>
      </c>
      <c r="F38" s="29">
        <f t="shared" si="0"/>
        <v>0</v>
      </c>
      <c r="G38" s="29">
        <f t="shared" si="0"/>
        <v>0</v>
      </c>
      <c r="H38" s="29">
        <f t="shared" si="0"/>
        <v>85500</v>
      </c>
    </row>
    <row r="39" spans="1:8" ht="16.5" customHeight="1">
      <c r="A39" s="50"/>
      <c r="B39" s="19" t="s">
        <v>107</v>
      </c>
      <c r="C39" s="29">
        <f aca="true" t="shared" si="1" ref="C39:H39">+C7+C11+C15+C19+C23+C27+C31+C35</f>
        <v>19500</v>
      </c>
      <c r="D39" s="30">
        <f t="shared" si="1"/>
        <v>52500</v>
      </c>
      <c r="E39" s="29">
        <f t="shared" si="1"/>
        <v>0</v>
      </c>
      <c r="F39" s="29">
        <f t="shared" si="1"/>
        <v>0</v>
      </c>
      <c r="G39" s="29">
        <f t="shared" si="1"/>
        <v>3000</v>
      </c>
      <c r="H39" s="29">
        <f t="shared" si="1"/>
        <v>75000</v>
      </c>
    </row>
    <row r="40" spans="1:8" ht="16.5" customHeight="1">
      <c r="A40" s="50"/>
      <c r="B40" s="20" t="s">
        <v>5</v>
      </c>
      <c r="C40" s="33">
        <f aca="true" t="shared" si="2" ref="C40:H40">+C8+C12+C16+C20+C24+C28+C32+C36</f>
        <v>627000</v>
      </c>
      <c r="D40" s="34">
        <f t="shared" si="2"/>
        <v>262500</v>
      </c>
      <c r="E40" s="33">
        <f t="shared" si="2"/>
        <v>1500</v>
      </c>
      <c r="F40" s="33">
        <f t="shared" si="2"/>
        <v>9000</v>
      </c>
      <c r="G40" s="33">
        <f t="shared" si="2"/>
        <v>31500</v>
      </c>
      <c r="H40" s="33">
        <f t="shared" si="2"/>
        <v>931500</v>
      </c>
    </row>
    <row r="41" spans="1:5" ht="12.75">
      <c r="A41" s="21"/>
      <c r="B41" s="21"/>
      <c r="C41" s="21"/>
      <c r="D41" s="21"/>
      <c r="E41" s="21"/>
    </row>
    <row r="42" spans="1:5" ht="12.75">
      <c r="A42" s="22" t="s">
        <v>119</v>
      </c>
      <c r="B42" s="21"/>
      <c r="C42" s="21"/>
      <c r="D42" s="21"/>
      <c r="E42" s="21"/>
    </row>
  </sheetData>
  <sheetProtection selectLockedCells="1" selectUnlockedCells="1"/>
  <mergeCells count="13">
    <mergeCell ref="A29:A32"/>
    <mergeCell ref="A33:A36"/>
    <mergeCell ref="A37:A40"/>
    <mergeCell ref="A13:A16"/>
    <mergeCell ref="A17:A20"/>
    <mergeCell ref="A21:A24"/>
    <mergeCell ref="A25:A28"/>
    <mergeCell ref="A3:B3"/>
    <mergeCell ref="A4:B4"/>
    <mergeCell ref="A1:F1"/>
    <mergeCell ref="A2:F2"/>
    <mergeCell ref="A5:A8"/>
    <mergeCell ref="A9:A1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="85" zoomScaleNormal="85" zoomScalePageLayoutView="0" workbookViewId="0" topLeftCell="A1">
      <selection activeCell="C8" sqref="C8"/>
    </sheetView>
  </sheetViews>
  <sheetFormatPr defaultColWidth="11.421875" defaultRowHeight="12.75"/>
  <cols>
    <col min="1" max="1" width="14.00390625" style="0" customWidth="1"/>
    <col min="2" max="2" width="13.57421875" style="0" customWidth="1"/>
    <col min="3" max="4" width="21.7109375" style="0" customWidth="1"/>
    <col min="5" max="5" width="14.140625" style="0" customWidth="1"/>
    <col min="6" max="6" width="7.140625" style="0" customWidth="1"/>
    <col min="7" max="7" width="14.7109375" style="0" customWidth="1"/>
    <col min="8" max="8" width="14.8515625" style="0" customWidth="1"/>
    <col min="9" max="9" width="17.7109375" style="0" customWidth="1"/>
    <col min="10" max="10" width="16.28125" style="0" customWidth="1"/>
    <col min="11" max="11" width="13.421875" style="0" customWidth="1"/>
  </cols>
  <sheetData>
    <row r="1" spans="1:8" ht="15">
      <c r="A1" s="53" t="s">
        <v>104</v>
      </c>
      <c r="B1" s="53"/>
      <c r="C1" s="53"/>
      <c r="D1" s="53"/>
      <c r="E1" s="53"/>
      <c r="F1" s="53"/>
      <c r="G1" s="16"/>
      <c r="H1" s="16"/>
    </row>
    <row r="2" spans="1:8" ht="12.75">
      <c r="A2" s="51" t="s">
        <v>2</v>
      </c>
      <c r="B2" s="51"/>
      <c r="C2" s="16"/>
      <c r="D2" s="16"/>
      <c r="E2" s="16"/>
      <c r="F2" s="16"/>
      <c r="G2" s="16"/>
      <c r="H2" s="16"/>
    </row>
    <row r="3" spans="1:8" ht="12.75">
      <c r="A3" s="27"/>
      <c r="B3" s="27"/>
      <c r="C3" s="16"/>
      <c r="D3" s="16"/>
      <c r="F3" s="16"/>
      <c r="G3" s="16"/>
      <c r="H3" s="16"/>
    </row>
    <row r="4" spans="1:4" ht="45" customHeight="1">
      <c r="A4" s="52" t="s">
        <v>122</v>
      </c>
      <c r="B4" s="52"/>
      <c r="C4" s="23" t="s">
        <v>16</v>
      </c>
      <c r="D4" s="24" t="s">
        <v>5</v>
      </c>
    </row>
    <row r="5" spans="1:4" ht="16.5" customHeight="1">
      <c r="A5" s="50" t="s">
        <v>3</v>
      </c>
      <c r="B5" s="19" t="s">
        <v>17</v>
      </c>
      <c r="C5" s="29">
        <v>1</v>
      </c>
      <c r="D5" s="29">
        <f>+C5</f>
        <v>1</v>
      </c>
    </row>
    <row r="6" spans="1:4" ht="16.5" customHeight="1">
      <c r="A6" s="50"/>
      <c r="B6" s="19" t="s">
        <v>18</v>
      </c>
      <c r="C6" s="29">
        <v>4</v>
      </c>
      <c r="D6" s="29">
        <f aca="true" t="shared" si="0" ref="D6:D31">+C6</f>
        <v>4</v>
      </c>
    </row>
    <row r="7" spans="1:4" ht="16.5" customHeight="1">
      <c r="A7" s="50"/>
      <c r="B7" s="20" t="s">
        <v>5</v>
      </c>
      <c r="C7" s="31">
        <v>5</v>
      </c>
      <c r="D7" s="31">
        <f t="shared" si="0"/>
        <v>5</v>
      </c>
    </row>
    <row r="8" spans="1:4" ht="16.5" customHeight="1">
      <c r="A8" s="49" t="s">
        <v>6</v>
      </c>
      <c r="B8" s="19" t="s">
        <v>17</v>
      </c>
      <c r="C8" s="29">
        <v>5</v>
      </c>
      <c r="D8" s="29">
        <f t="shared" si="0"/>
        <v>5</v>
      </c>
    </row>
    <row r="9" spans="1:4" ht="16.5" customHeight="1">
      <c r="A9" s="49"/>
      <c r="B9" s="19" t="s">
        <v>18</v>
      </c>
      <c r="C9" s="29">
        <v>6</v>
      </c>
      <c r="D9" s="29">
        <f t="shared" si="0"/>
        <v>6</v>
      </c>
    </row>
    <row r="10" spans="1:4" ht="16.5" customHeight="1">
      <c r="A10" s="49"/>
      <c r="B10" s="20" t="s">
        <v>5</v>
      </c>
      <c r="C10" s="31">
        <v>11</v>
      </c>
      <c r="D10" s="31">
        <f t="shared" si="0"/>
        <v>11</v>
      </c>
    </row>
    <row r="11" spans="1:4" ht="16.5" customHeight="1">
      <c r="A11" s="50" t="s">
        <v>7</v>
      </c>
      <c r="B11" s="19" t="s">
        <v>17</v>
      </c>
      <c r="C11" s="29">
        <v>4</v>
      </c>
      <c r="D11" s="29">
        <f t="shared" si="0"/>
        <v>4</v>
      </c>
    </row>
    <row r="12" spans="1:4" ht="16.5" customHeight="1">
      <c r="A12" s="50"/>
      <c r="B12" s="19" t="s">
        <v>18</v>
      </c>
      <c r="C12" s="29">
        <v>3</v>
      </c>
      <c r="D12" s="29">
        <f t="shared" si="0"/>
        <v>3</v>
      </c>
    </row>
    <row r="13" spans="1:4" ht="16.5" customHeight="1">
      <c r="A13" s="50"/>
      <c r="B13" s="20" t="s">
        <v>5</v>
      </c>
      <c r="C13" s="31">
        <v>7</v>
      </c>
      <c r="D13" s="31">
        <f t="shared" si="0"/>
        <v>7</v>
      </c>
    </row>
    <row r="14" spans="1:4" ht="16.5" customHeight="1">
      <c r="A14" s="49" t="s">
        <v>8</v>
      </c>
      <c r="B14" s="19" t="s">
        <v>17</v>
      </c>
      <c r="C14" s="29">
        <v>1</v>
      </c>
      <c r="D14" s="29">
        <f t="shared" si="0"/>
        <v>1</v>
      </c>
    </row>
    <row r="15" spans="1:4" ht="16.5" customHeight="1">
      <c r="A15" s="49"/>
      <c r="B15" s="19" t="s">
        <v>18</v>
      </c>
      <c r="C15" s="29">
        <v>7</v>
      </c>
      <c r="D15" s="29">
        <f t="shared" si="0"/>
        <v>7</v>
      </c>
    </row>
    <row r="16" spans="1:4" ht="16.5" customHeight="1">
      <c r="A16" s="49"/>
      <c r="B16" s="20" t="s">
        <v>5</v>
      </c>
      <c r="C16" s="31">
        <v>8</v>
      </c>
      <c r="D16" s="31">
        <f t="shared" si="0"/>
        <v>8</v>
      </c>
    </row>
    <row r="17" spans="1:4" ht="16.5" customHeight="1">
      <c r="A17" s="50" t="s">
        <v>9</v>
      </c>
      <c r="B17" s="19" t="s">
        <v>17</v>
      </c>
      <c r="C17" s="29"/>
      <c r="D17" s="29">
        <f t="shared" si="0"/>
        <v>0</v>
      </c>
    </row>
    <row r="18" spans="1:4" ht="16.5" customHeight="1">
      <c r="A18" s="50"/>
      <c r="B18" s="19" t="s">
        <v>18</v>
      </c>
      <c r="C18" s="29">
        <v>2</v>
      </c>
      <c r="D18" s="29">
        <f t="shared" si="0"/>
        <v>2</v>
      </c>
    </row>
    <row r="19" spans="1:4" ht="16.5" customHeight="1">
      <c r="A19" s="50"/>
      <c r="B19" s="20" t="s">
        <v>5</v>
      </c>
      <c r="C19" s="31">
        <v>2</v>
      </c>
      <c r="D19" s="31">
        <f t="shared" si="0"/>
        <v>2</v>
      </c>
    </row>
    <row r="20" spans="1:4" ht="16.5" customHeight="1">
      <c r="A20" s="49" t="s">
        <v>10</v>
      </c>
      <c r="B20" s="19" t="s">
        <v>17</v>
      </c>
      <c r="C20" s="29">
        <v>3</v>
      </c>
      <c r="D20" s="29">
        <f t="shared" si="0"/>
        <v>3</v>
      </c>
    </row>
    <row r="21" spans="1:4" ht="16.5" customHeight="1">
      <c r="A21" s="49"/>
      <c r="B21" s="19" t="s">
        <v>18</v>
      </c>
      <c r="C21" s="29">
        <v>3</v>
      </c>
      <c r="D21" s="29">
        <f t="shared" si="0"/>
        <v>3</v>
      </c>
    </row>
    <row r="22" spans="1:4" ht="16.5" customHeight="1">
      <c r="A22" s="49"/>
      <c r="B22" s="20" t="s">
        <v>5</v>
      </c>
      <c r="C22" s="31">
        <v>6</v>
      </c>
      <c r="D22" s="31">
        <f t="shared" si="0"/>
        <v>6</v>
      </c>
    </row>
    <row r="23" spans="1:4" ht="16.5" customHeight="1">
      <c r="A23" s="50" t="s">
        <v>11</v>
      </c>
      <c r="B23" s="19" t="s">
        <v>17</v>
      </c>
      <c r="C23" s="29">
        <v>4</v>
      </c>
      <c r="D23" s="29">
        <f t="shared" si="0"/>
        <v>4</v>
      </c>
    </row>
    <row r="24" spans="1:4" ht="16.5" customHeight="1">
      <c r="A24" s="50"/>
      <c r="B24" s="19" t="s">
        <v>18</v>
      </c>
      <c r="C24" s="29">
        <v>9</v>
      </c>
      <c r="D24" s="29">
        <f t="shared" si="0"/>
        <v>9</v>
      </c>
    </row>
    <row r="25" spans="1:4" ht="16.5" customHeight="1">
      <c r="A25" s="50"/>
      <c r="B25" s="20" t="s">
        <v>5</v>
      </c>
      <c r="C25" s="31">
        <v>13</v>
      </c>
      <c r="D25" s="31">
        <f t="shared" si="0"/>
        <v>13</v>
      </c>
    </row>
    <row r="26" spans="1:4" ht="16.5" customHeight="1">
      <c r="A26" s="49" t="s">
        <v>12</v>
      </c>
      <c r="B26" s="19" t="s">
        <v>17</v>
      </c>
      <c r="C26" s="29">
        <v>14</v>
      </c>
      <c r="D26" s="29">
        <f t="shared" si="0"/>
        <v>14</v>
      </c>
    </row>
    <row r="27" spans="1:4" ht="16.5" customHeight="1">
      <c r="A27" s="49"/>
      <c r="B27" s="19" t="s">
        <v>18</v>
      </c>
      <c r="C27" s="29">
        <v>2</v>
      </c>
      <c r="D27" s="29">
        <f t="shared" si="0"/>
        <v>2</v>
      </c>
    </row>
    <row r="28" spans="1:4" ht="16.5" customHeight="1">
      <c r="A28" s="49"/>
      <c r="B28" s="20" t="s">
        <v>5</v>
      </c>
      <c r="C28" s="31">
        <v>16</v>
      </c>
      <c r="D28" s="31">
        <f t="shared" si="0"/>
        <v>16</v>
      </c>
    </row>
    <row r="29" spans="1:4" ht="16.5" customHeight="1">
      <c r="A29" s="50" t="s">
        <v>13</v>
      </c>
      <c r="B29" s="19" t="s">
        <v>17</v>
      </c>
      <c r="C29" s="29">
        <f>+C5+C8+C11+C14+C17+C20+C23+C26</f>
        <v>32</v>
      </c>
      <c r="D29" s="29">
        <f t="shared" si="0"/>
        <v>32</v>
      </c>
    </row>
    <row r="30" spans="1:4" ht="16.5" customHeight="1">
      <c r="A30" s="50"/>
      <c r="B30" s="19" t="s">
        <v>18</v>
      </c>
      <c r="C30" s="29">
        <f>+C6+C9+C12+C15+C18+C21+C24+C27</f>
        <v>36</v>
      </c>
      <c r="D30" s="29">
        <f t="shared" si="0"/>
        <v>36</v>
      </c>
    </row>
    <row r="31" spans="1:4" ht="16.5" customHeight="1">
      <c r="A31" s="50"/>
      <c r="B31" s="20" t="s">
        <v>5</v>
      </c>
      <c r="C31" s="33">
        <f>+C7+C10+C13+C16+C19+C22+C25+C28</f>
        <v>68</v>
      </c>
      <c r="D31" s="33">
        <f t="shared" si="0"/>
        <v>68</v>
      </c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2" t="s">
        <v>119</v>
      </c>
      <c r="B33" s="21"/>
      <c r="C33" s="21"/>
      <c r="D33" s="21"/>
      <c r="E33" s="21"/>
      <c r="F33" s="21"/>
      <c r="G33" s="21"/>
      <c r="H33" s="21"/>
    </row>
  </sheetData>
  <sheetProtection selectLockedCells="1" selectUnlockedCells="1"/>
  <mergeCells count="12">
    <mergeCell ref="A14:A16"/>
    <mergeCell ref="A29:A31"/>
    <mergeCell ref="A17:A19"/>
    <mergeCell ref="A20:A22"/>
    <mergeCell ref="A23:A25"/>
    <mergeCell ref="A26:A28"/>
    <mergeCell ref="A2:B2"/>
    <mergeCell ref="A4:B4"/>
    <mergeCell ref="A5:A7"/>
    <mergeCell ref="A8:A10"/>
    <mergeCell ref="A11:A13"/>
    <mergeCell ref="A1:F1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="85" zoomScaleNormal="85" zoomScalePageLayoutView="0" workbookViewId="0" topLeftCell="A4">
      <selection activeCell="C14" sqref="C14"/>
    </sheetView>
  </sheetViews>
  <sheetFormatPr defaultColWidth="11.421875" defaultRowHeight="12.75"/>
  <cols>
    <col min="1" max="1" width="13.28125" style="0" customWidth="1"/>
    <col min="2" max="2" width="18.8515625" style="0" customWidth="1"/>
    <col min="3" max="4" width="23.57421875" style="0" customWidth="1"/>
    <col min="5" max="5" width="15.57421875" style="0" customWidth="1"/>
    <col min="6" max="7" width="15.421875" style="0" customWidth="1"/>
    <col min="8" max="8" width="14.28125" style="0" customWidth="1"/>
    <col min="9" max="9" width="16.28125" style="0" customWidth="1"/>
    <col min="10" max="10" width="17.28125" style="0" customWidth="1"/>
  </cols>
  <sheetData>
    <row r="1" spans="1:6" ht="15">
      <c r="A1" s="53" t="s">
        <v>88</v>
      </c>
      <c r="B1" s="53"/>
      <c r="C1" s="53"/>
      <c r="D1" s="53"/>
      <c r="E1" s="53"/>
      <c r="F1" s="53"/>
    </row>
    <row r="2" spans="1:7" ht="12.75">
      <c r="A2" s="51" t="s">
        <v>2</v>
      </c>
      <c r="B2" s="51"/>
      <c r="C2" s="16"/>
      <c r="D2" s="16"/>
      <c r="E2" s="16"/>
      <c r="F2" s="16"/>
      <c r="G2" s="16"/>
    </row>
    <row r="3" spans="1:4" ht="51.75" customHeight="1">
      <c r="A3" s="52" t="s">
        <v>122</v>
      </c>
      <c r="B3" s="52"/>
      <c r="C3" s="23" t="s">
        <v>16</v>
      </c>
      <c r="D3" s="24" t="s">
        <v>5</v>
      </c>
    </row>
    <row r="4" spans="1:4" ht="16.5" customHeight="1">
      <c r="A4" s="50" t="s">
        <v>3</v>
      </c>
      <c r="B4" s="19" t="s">
        <v>4</v>
      </c>
      <c r="C4" s="29">
        <v>3</v>
      </c>
      <c r="D4" s="29">
        <f>+C4</f>
        <v>3</v>
      </c>
    </row>
    <row r="5" spans="1:4" ht="16.5" customHeight="1">
      <c r="A5" s="50"/>
      <c r="B5" s="19" t="s">
        <v>106</v>
      </c>
      <c r="C5" s="29"/>
      <c r="D5" s="29">
        <f aca="true" t="shared" si="0" ref="D5:D39">+C5</f>
        <v>0</v>
      </c>
    </row>
    <row r="6" spans="1:4" ht="16.5" customHeight="1">
      <c r="A6" s="50"/>
      <c r="B6" s="19" t="s">
        <v>107</v>
      </c>
      <c r="C6" s="29">
        <v>2</v>
      </c>
      <c r="D6" s="29">
        <f t="shared" si="0"/>
        <v>2</v>
      </c>
    </row>
    <row r="7" spans="1:4" ht="16.5" customHeight="1">
      <c r="A7" s="50"/>
      <c r="B7" s="20" t="s">
        <v>5</v>
      </c>
      <c r="C7" s="31">
        <v>5</v>
      </c>
      <c r="D7" s="31">
        <f t="shared" si="0"/>
        <v>5</v>
      </c>
    </row>
    <row r="8" spans="1:4" ht="16.5" customHeight="1">
      <c r="A8" s="49" t="s">
        <v>6</v>
      </c>
      <c r="B8" s="19" t="s">
        <v>4</v>
      </c>
      <c r="C8" s="29">
        <v>6</v>
      </c>
      <c r="D8" s="29">
        <f t="shared" si="0"/>
        <v>6</v>
      </c>
    </row>
    <row r="9" spans="1:4" ht="16.5" customHeight="1">
      <c r="A9" s="49"/>
      <c r="B9" s="19" t="s">
        <v>106</v>
      </c>
      <c r="C9" s="29">
        <v>3</v>
      </c>
      <c r="D9" s="29">
        <f t="shared" si="0"/>
        <v>3</v>
      </c>
    </row>
    <row r="10" spans="1:4" ht="16.5" customHeight="1">
      <c r="A10" s="49"/>
      <c r="B10" s="19" t="s">
        <v>107</v>
      </c>
      <c r="C10" s="29">
        <v>2</v>
      </c>
      <c r="D10" s="29">
        <f t="shared" si="0"/>
        <v>2</v>
      </c>
    </row>
    <row r="11" spans="1:4" ht="16.5" customHeight="1">
      <c r="A11" s="49"/>
      <c r="B11" s="20" t="s">
        <v>5</v>
      </c>
      <c r="C11" s="31">
        <v>11</v>
      </c>
      <c r="D11" s="31">
        <f t="shared" si="0"/>
        <v>11</v>
      </c>
    </row>
    <row r="12" spans="1:4" ht="16.5" customHeight="1">
      <c r="A12" s="50" t="s">
        <v>7</v>
      </c>
      <c r="B12" s="19" t="s">
        <v>4</v>
      </c>
      <c r="C12" s="29">
        <v>4</v>
      </c>
      <c r="D12" s="29">
        <f t="shared" si="0"/>
        <v>4</v>
      </c>
    </row>
    <row r="13" spans="1:4" ht="16.5" customHeight="1">
      <c r="A13" s="50"/>
      <c r="B13" s="19" t="s">
        <v>106</v>
      </c>
      <c r="C13" s="29"/>
      <c r="D13" s="29">
        <f t="shared" si="0"/>
        <v>0</v>
      </c>
    </row>
    <row r="14" spans="1:4" ht="16.5" customHeight="1">
      <c r="A14" s="50"/>
      <c r="B14" s="19" t="s">
        <v>107</v>
      </c>
      <c r="C14" s="29">
        <v>3</v>
      </c>
      <c r="D14" s="29">
        <f t="shared" si="0"/>
        <v>3</v>
      </c>
    </row>
    <row r="15" spans="1:4" ht="16.5" customHeight="1">
      <c r="A15" s="50"/>
      <c r="B15" s="20" t="s">
        <v>5</v>
      </c>
      <c r="C15" s="31">
        <v>7</v>
      </c>
      <c r="D15" s="31">
        <f t="shared" si="0"/>
        <v>7</v>
      </c>
    </row>
    <row r="16" spans="1:4" ht="16.5" customHeight="1">
      <c r="A16" s="49" t="s">
        <v>8</v>
      </c>
      <c r="B16" s="19" t="s">
        <v>4</v>
      </c>
      <c r="C16" s="29">
        <v>1</v>
      </c>
      <c r="D16" s="29">
        <f t="shared" si="0"/>
        <v>1</v>
      </c>
    </row>
    <row r="17" spans="1:4" ht="16.5" customHeight="1">
      <c r="A17" s="49"/>
      <c r="B17" s="19" t="s">
        <v>106</v>
      </c>
      <c r="C17" s="29">
        <v>4</v>
      </c>
      <c r="D17" s="29">
        <f t="shared" si="0"/>
        <v>4</v>
      </c>
    </row>
    <row r="18" spans="1:4" ht="16.5" customHeight="1">
      <c r="A18" s="49"/>
      <c r="B18" s="19" t="s">
        <v>107</v>
      </c>
      <c r="C18" s="29">
        <v>3</v>
      </c>
      <c r="D18" s="29">
        <f t="shared" si="0"/>
        <v>3</v>
      </c>
    </row>
    <row r="19" spans="1:4" ht="16.5" customHeight="1">
      <c r="A19" s="49"/>
      <c r="B19" s="20" t="s">
        <v>5</v>
      </c>
      <c r="C19" s="31">
        <v>8</v>
      </c>
      <c r="D19" s="31">
        <f t="shared" si="0"/>
        <v>8</v>
      </c>
    </row>
    <row r="20" spans="1:4" ht="16.5" customHeight="1">
      <c r="A20" s="50" t="s">
        <v>9</v>
      </c>
      <c r="B20" s="19" t="s">
        <v>4</v>
      </c>
      <c r="C20" s="29">
        <v>2</v>
      </c>
      <c r="D20" s="29">
        <f t="shared" si="0"/>
        <v>2</v>
      </c>
    </row>
    <row r="21" spans="1:4" ht="16.5" customHeight="1">
      <c r="A21" s="50"/>
      <c r="B21" s="19" t="s">
        <v>106</v>
      </c>
      <c r="C21" s="29"/>
      <c r="D21" s="29">
        <f t="shared" si="0"/>
        <v>0</v>
      </c>
    </row>
    <row r="22" spans="1:4" ht="16.5" customHeight="1">
      <c r="A22" s="50"/>
      <c r="B22" s="19" t="s">
        <v>107</v>
      </c>
      <c r="C22" s="29"/>
      <c r="D22" s="29">
        <f t="shared" si="0"/>
        <v>0</v>
      </c>
    </row>
    <row r="23" spans="1:4" ht="16.5" customHeight="1">
      <c r="A23" s="50"/>
      <c r="B23" s="20" t="s">
        <v>5</v>
      </c>
      <c r="C23" s="31">
        <v>2</v>
      </c>
      <c r="D23" s="31">
        <f t="shared" si="0"/>
        <v>2</v>
      </c>
    </row>
    <row r="24" spans="1:4" ht="16.5" customHeight="1">
      <c r="A24" s="49" t="s">
        <v>10</v>
      </c>
      <c r="B24" s="19" t="s">
        <v>4</v>
      </c>
      <c r="C24" s="29">
        <v>3</v>
      </c>
      <c r="D24" s="29">
        <f t="shared" si="0"/>
        <v>3</v>
      </c>
    </row>
    <row r="25" spans="1:4" ht="16.5" customHeight="1">
      <c r="A25" s="49"/>
      <c r="B25" s="19" t="s">
        <v>106</v>
      </c>
      <c r="C25" s="29">
        <v>1</v>
      </c>
      <c r="D25" s="29">
        <f t="shared" si="0"/>
        <v>1</v>
      </c>
    </row>
    <row r="26" spans="1:4" ht="16.5" customHeight="1">
      <c r="A26" s="49"/>
      <c r="B26" s="19" t="s">
        <v>107</v>
      </c>
      <c r="C26" s="29">
        <v>2</v>
      </c>
      <c r="D26" s="29">
        <f t="shared" si="0"/>
        <v>2</v>
      </c>
    </row>
    <row r="27" spans="1:4" ht="16.5" customHeight="1">
      <c r="A27" s="49"/>
      <c r="B27" s="20" t="s">
        <v>5</v>
      </c>
      <c r="C27" s="31">
        <v>6</v>
      </c>
      <c r="D27" s="31">
        <f t="shared" si="0"/>
        <v>6</v>
      </c>
    </row>
    <row r="28" spans="1:4" ht="16.5" customHeight="1">
      <c r="A28" s="50" t="s">
        <v>11</v>
      </c>
      <c r="B28" s="19" t="s">
        <v>4</v>
      </c>
      <c r="C28" s="29">
        <v>5</v>
      </c>
      <c r="D28" s="29">
        <f t="shared" si="0"/>
        <v>5</v>
      </c>
    </row>
    <row r="29" spans="1:4" ht="16.5" customHeight="1">
      <c r="A29" s="50"/>
      <c r="B29" s="19" t="s">
        <v>106</v>
      </c>
      <c r="C29" s="29">
        <v>3</v>
      </c>
      <c r="D29" s="29">
        <f t="shared" si="0"/>
        <v>3</v>
      </c>
    </row>
    <row r="30" spans="1:4" ht="16.5" customHeight="1">
      <c r="A30" s="50"/>
      <c r="B30" s="19" t="s">
        <v>107</v>
      </c>
      <c r="C30" s="29">
        <v>5</v>
      </c>
      <c r="D30" s="29">
        <f t="shared" si="0"/>
        <v>5</v>
      </c>
    </row>
    <row r="31" spans="1:4" ht="16.5" customHeight="1">
      <c r="A31" s="50"/>
      <c r="B31" s="20" t="s">
        <v>5</v>
      </c>
      <c r="C31" s="31">
        <v>13</v>
      </c>
      <c r="D31" s="31">
        <f t="shared" si="0"/>
        <v>13</v>
      </c>
    </row>
    <row r="32" spans="1:4" ht="16.5" customHeight="1">
      <c r="A32" s="49" t="s">
        <v>12</v>
      </c>
      <c r="B32" s="19" t="s">
        <v>4</v>
      </c>
      <c r="C32" s="29">
        <v>10</v>
      </c>
      <c r="D32" s="29">
        <f t="shared" si="0"/>
        <v>10</v>
      </c>
    </row>
    <row r="33" spans="1:4" ht="16.5" customHeight="1">
      <c r="A33" s="49"/>
      <c r="B33" s="19" t="s">
        <v>106</v>
      </c>
      <c r="C33" s="29"/>
      <c r="D33" s="29">
        <f t="shared" si="0"/>
        <v>0</v>
      </c>
    </row>
    <row r="34" spans="1:4" ht="16.5" customHeight="1">
      <c r="A34" s="49"/>
      <c r="B34" s="19" t="s">
        <v>107</v>
      </c>
      <c r="C34" s="29">
        <v>6</v>
      </c>
      <c r="D34" s="29">
        <f t="shared" si="0"/>
        <v>6</v>
      </c>
    </row>
    <row r="35" spans="1:4" ht="16.5" customHeight="1">
      <c r="A35" s="49"/>
      <c r="B35" s="20" t="s">
        <v>5</v>
      </c>
      <c r="C35" s="31">
        <v>16</v>
      </c>
      <c r="D35" s="31">
        <f t="shared" si="0"/>
        <v>16</v>
      </c>
    </row>
    <row r="36" spans="1:4" ht="16.5" customHeight="1">
      <c r="A36" s="50" t="s">
        <v>13</v>
      </c>
      <c r="B36" s="19" t="s">
        <v>4</v>
      </c>
      <c r="C36" s="29">
        <f>+C4+C8+C12+C16+C20+C24+C28+C32</f>
        <v>34</v>
      </c>
      <c r="D36" s="29">
        <f t="shared" si="0"/>
        <v>34</v>
      </c>
    </row>
    <row r="37" spans="1:4" ht="16.5" customHeight="1">
      <c r="A37" s="50"/>
      <c r="B37" s="19" t="s">
        <v>106</v>
      </c>
      <c r="C37" s="29">
        <f>+C5+C9+C13+C17+C21+C25+C29+C33</f>
        <v>11</v>
      </c>
      <c r="D37" s="29">
        <f t="shared" si="0"/>
        <v>11</v>
      </c>
    </row>
    <row r="38" spans="1:4" ht="16.5" customHeight="1">
      <c r="A38" s="50"/>
      <c r="B38" s="19" t="s">
        <v>107</v>
      </c>
      <c r="C38" s="29">
        <f>+C6+C10+C14+C18+C22+C26+C30+C34</f>
        <v>23</v>
      </c>
      <c r="D38" s="29">
        <f t="shared" si="0"/>
        <v>23</v>
      </c>
    </row>
    <row r="39" spans="1:4" ht="16.5" customHeight="1">
      <c r="A39" s="50"/>
      <c r="B39" s="20" t="s">
        <v>5</v>
      </c>
      <c r="C39" s="33">
        <f>+C7+C11+C15+C19+C23+C27+C31+C35</f>
        <v>68</v>
      </c>
      <c r="D39" s="33">
        <f t="shared" si="0"/>
        <v>68</v>
      </c>
    </row>
    <row r="40" spans="1:7" ht="12.75">
      <c r="A40" s="21"/>
      <c r="B40" s="21"/>
      <c r="C40" s="21"/>
      <c r="D40" s="21"/>
      <c r="E40" s="21"/>
      <c r="F40" s="21"/>
      <c r="G40" s="21"/>
    </row>
    <row r="41" spans="1:7" ht="12.75">
      <c r="A41" s="22" t="s">
        <v>119</v>
      </c>
      <c r="B41" s="21"/>
      <c r="C41" s="21"/>
      <c r="D41" s="21"/>
      <c r="E41" s="21"/>
      <c r="F41" s="21"/>
      <c r="G41" s="21"/>
    </row>
  </sheetData>
  <sheetProtection selectLockedCells="1" selectUnlockedCells="1"/>
  <mergeCells count="12">
    <mergeCell ref="A16:A19"/>
    <mergeCell ref="A4:A7"/>
    <mergeCell ref="A8:A11"/>
    <mergeCell ref="A12:A15"/>
    <mergeCell ref="A2:B2"/>
    <mergeCell ref="A3:B3"/>
    <mergeCell ref="A1:F1"/>
    <mergeCell ref="A36:A39"/>
    <mergeCell ref="A20:A23"/>
    <mergeCell ref="A24:A27"/>
    <mergeCell ref="A28:A31"/>
    <mergeCell ref="A32:A35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zoomScale="85" zoomScaleNormal="85" zoomScalePageLayoutView="0" workbookViewId="0" topLeftCell="A1">
      <selection activeCell="D8" sqref="D8"/>
    </sheetView>
  </sheetViews>
  <sheetFormatPr defaultColWidth="11.421875" defaultRowHeight="12.75"/>
  <cols>
    <col min="1" max="1" width="14.00390625" style="0" customWidth="1"/>
    <col min="2" max="2" width="18.57421875" style="0" customWidth="1"/>
    <col min="3" max="4" width="22.8515625" style="0" customWidth="1"/>
    <col min="5" max="11" width="13.7109375" style="0" customWidth="1"/>
  </cols>
  <sheetData>
    <row r="1" spans="1:6" ht="15" customHeight="1">
      <c r="A1" s="53" t="s">
        <v>87</v>
      </c>
      <c r="B1" s="53"/>
      <c r="C1" s="53"/>
      <c r="D1" s="53"/>
      <c r="E1" s="53"/>
      <c r="F1" s="53"/>
    </row>
    <row r="2" spans="1:5" ht="12.75">
      <c r="A2" s="54" t="s">
        <v>42</v>
      </c>
      <c r="B2" s="54"/>
      <c r="C2" s="54"/>
      <c r="D2" s="54"/>
      <c r="E2" s="54"/>
    </row>
    <row r="3" spans="1:6" ht="12.75">
      <c r="A3" s="51" t="s">
        <v>2</v>
      </c>
      <c r="B3" s="51"/>
      <c r="C3" s="16"/>
      <c r="D3" s="16"/>
      <c r="E3" s="16"/>
      <c r="F3" s="15"/>
    </row>
    <row r="4" spans="1:4" ht="60.75" customHeight="1">
      <c r="A4" s="52" t="s">
        <v>122</v>
      </c>
      <c r="B4" s="52"/>
      <c r="C4" s="23" t="s">
        <v>16</v>
      </c>
      <c r="D4" s="24" t="s">
        <v>5</v>
      </c>
    </row>
    <row r="5" spans="1:4" ht="16.5" customHeight="1">
      <c r="A5" s="50" t="s">
        <v>3</v>
      </c>
      <c r="B5" s="19" t="s">
        <v>4</v>
      </c>
      <c r="C5" s="29">
        <v>1500</v>
      </c>
      <c r="D5" s="29">
        <f>+C5</f>
        <v>1500</v>
      </c>
    </row>
    <row r="6" spans="1:4" ht="16.5" customHeight="1">
      <c r="A6" s="50"/>
      <c r="B6" s="19" t="s">
        <v>106</v>
      </c>
      <c r="C6" s="29"/>
      <c r="D6" s="29">
        <f aca="true" t="shared" si="0" ref="D6:D39">+C6</f>
        <v>0</v>
      </c>
    </row>
    <row r="7" spans="1:4" ht="16.5" customHeight="1">
      <c r="A7" s="50"/>
      <c r="B7" s="19" t="s">
        <v>107</v>
      </c>
      <c r="C7" s="29">
        <v>1000</v>
      </c>
      <c r="D7" s="29">
        <f t="shared" si="0"/>
        <v>1000</v>
      </c>
    </row>
    <row r="8" spans="1:4" ht="16.5" customHeight="1">
      <c r="A8" s="50"/>
      <c r="B8" s="20" t="s">
        <v>5</v>
      </c>
      <c r="C8" s="31">
        <v>2500</v>
      </c>
      <c r="D8" s="31">
        <f t="shared" si="0"/>
        <v>2500</v>
      </c>
    </row>
    <row r="9" spans="1:4" ht="16.5" customHeight="1">
      <c r="A9" s="49" t="s">
        <v>6</v>
      </c>
      <c r="B9" s="19" t="s">
        <v>4</v>
      </c>
      <c r="C9" s="29">
        <v>3000</v>
      </c>
      <c r="D9" s="29">
        <f t="shared" si="0"/>
        <v>3000</v>
      </c>
    </row>
    <row r="10" spans="1:4" ht="16.5" customHeight="1">
      <c r="A10" s="49"/>
      <c r="B10" s="19" t="s">
        <v>106</v>
      </c>
      <c r="C10" s="29">
        <v>1500</v>
      </c>
      <c r="D10" s="29">
        <f t="shared" si="0"/>
        <v>1500</v>
      </c>
    </row>
    <row r="11" spans="1:4" ht="16.5" customHeight="1">
      <c r="A11" s="49"/>
      <c r="B11" s="19" t="s">
        <v>107</v>
      </c>
      <c r="C11" s="29">
        <v>1000</v>
      </c>
      <c r="D11" s="29">
        <f t="shared" si="0"/>
        <v>1000</v>
      </c>
    </row>
    <row r="12" spans="1:4" ht="16.5" customHeight="1">
      <c r="A12" s="49"/>
      <c r="B12" s="20" t="s">
        <v>5</v>
      </c>
      <c r="C12" s="31">
        <v>5500</v>
      </c>
      <c r="D12" s="31">
        <f t="shared" si="0"/>
        <v>5500</v>
      </c>
    </row>
    <row r="13" spans="1:4" ht="16.5" customHeight="1">
      <c r="A13" s="50" t="s">
        <v>7</v>
      </c>
      <c r="B13" s="19" t="s">
        <v>4</v>
      </c>
      <c r="C13" s="29">
        <v>2000</v>
      </c>
      <c r="D13" s="29">
        <f t="shared" si="0"/>
        <v>2000</v>
      </c>
    </row>
    <row r="14" spans="1:4" ht="16.5" customHeight="1">
      <c r="A14" s="50"/>
      <c r="B14" s="19" t="s">
        <v>106</v>
      </c>
      <c r="C14" s="29"/>
      <c r="D14" s="29">
        <f t="shared" si="0"/>
        <v>0</v>
      </c>
    </row>
    <row r="15" spans="1:4" ht="16.5" customHeight="1">
      <c r="A15" s="50"/>
      <c r="B15" s="19" t="s">
        <v>107</v>
      </c>
      <c r="C15" s="29">
        <v>1500</v>
      </c>
      <c r="D15" s="29">
        <f t="shared" si="0"/>
        <v>1500</v>
      </c>
    </row>
    <row r="16" spans="1:4" ht="16.5" customHeight="1">
      <c r="A16" s="50"/>
      <c r="B16" s="20" t="s">
        <v>5</v>
      </c>
      <c r="C16" s="31">
        <v>3500</v>
      </c>
      <c r="D16" s="31">
        <f t="shared" si="0"/>
        <v>3500</v>
      </c>
    </row>
    <row r="17" spans="1:4" ht="16.5" customHeight="1">
      <c r="A17" s="49" t="s">
        <v>8</v>
      </c>
      <c r="B17" s="19" t="s">
        <v>4</v>
      </c>
      <c r="C17" s="29">
        <v>500</v>
      </c>
      <c r="D17" s="29">
        <f t="shared" si="0"/>
        <v>500</v>
      </c>
    </row>
    <row r="18" spans="1:4" ht="16.5" customHeight="1">
      <c r="A18" s="49"/>
      <c r="B18" s="19" t="s">
        <v>106</v>
      </c>
      <c r="C18" s="29">
        <v>2000</v>
      </c>
      <c r="D18" s="29">
        <f t="shared" si="0"/>
        <v>2000</v>
      </c>
    </row>
    <row r="19" spans="1:4" ht="16.5" customHeight="1">
      <c r="A19" s="49"/>
      <c r="B19" s="19" t="s">
        <v>107</v>
      </c>
      <c r="C19" s="29">
        <v>1500</v>
      </c>
      <c r="D19" s="29">
        <f t="shared" si="0"/>
        <v>1500</v>
      </c>
    </row>
    <row r="20" spans="1:4" ht="16.5" customHeight="1">
      <c r="A20" s="49"/>
      <c r="B20" s="20" t="s">
        <v>5</v>
      </c>
      <c r="C20" s="31">
        <v>4000</v>
      </c>
      <c r="D20" s="31">
        <f t="shared" si="0"/>
        <v>4000</v>
      </c>
    </row>
    <row r="21" spans="1:4" ht="16.5" customHeight="1">
      <c r="A21" s="50" t="s">
        <v>9</v>
      </c>
      <c r="B21" s="19" t="s">
        <v>4</v>
      </c>
      <c r="C21" s="29">
        <v>1000</v>
      </c>
      <c r="D21" s="29">
        <f t="shared" si="0"/>
        <v>1000</v>
      </c>
    </row>
    <row r="22" spans="1:4" ht="16.5" customHeight="1">
      <c r="A22" s="50"/>
      <c r="B22" s="19" t="s">
        <v>106</v>
      </c>
      <c r="C22" s="29"/>
      <c r="D22" s="29">
        <f t="shared" si="0"/>
        <v>0</v>
      </c>
    </row>
    <row r="23" spans="1:4" ht="16.5" customHeight="1">
      <c r="A23" s="50"/>
      <c r="B23" s="19" t="s">
        <v>107</v>
      </c>
      <c r="C23" s="29"/>
      <c r="D23" s="29">
        <f t="shared" si="0"/>
        <v>0</v>
      </c>
    </row>
    <row r="24" spans="1:4" ht="16.5" customHeight="1">
      <c r="A24" s="50"/>
      <c r="B24" s="20" t="s">
        <v>5</v>
      </c>
      <c r="C24" s="31">
        <v>1000</v>
      </c>
      <c r="D24" s="31">
        <f t="shared" si="0"/>
        <v>1000</v>
      </c>
    </row>
    <row r="25" spans="1:4" ht="16.5" customHeight="1">
      <c r="A25" s="49" t="s">
        <v>10</v>
      </c>
      <c r="B25" s="19" t="s">
        <v>4</v>
      </c>
      <c r="C25" s="29">
        <v>1500</v>
      </c>
      <c r="D25" s="29">
        <f t="shared" si="0"/>
        <v>1500</v>
      </c>
    </row>
    <row r="26" spans="1:4" ht="16.5" customHeight="1">
      <c r="A26" s="49"/>
      <c r="B26" s="19" t="s">
        <v>106</v>
      </c>
      <c r="C26" s="29">
        <v>500</v>
      </c>
      <c r="D26" s="29">
        <f t="shared" si="0"/>
        <v>500</v>
      </c>
    </row>
    <row r="27" spans="1:4" ht="16.5" customHeight="1">
      <c r="A27" s="49"/>
      <c r="B27" s="19" t="s">
        <v>107</v>
      </c>
      <c r="C27" s="29">
        <v>1000</v>
      </c>
      <c r="D27" s="29">
        <f t="shared" si="0"/>
        <v>1000</v>
      </c>
    </row>
    <row r="28" spans="1:4" ht="16.5" customHeight="1">
      <c r="A28" s="49"/>
      <c r="B28" s="20" t="s">
        <v>5</v>
      </c>
      <c r="C28" s="31">
        <v>3000</v>
      </c>
      <c r="D28" s="31">
        <f t="shared" si="0"/>
        <v>3000</v>
      </c>
    </row>
    <row r="29" spans="1:4" ht="16.5" customHeight="1">
      <c r="A29" s="50" t="s">
        <v>11</v>
      </c>
      <c r="B29" s="19" t="s">
        <v>4</v>
      </c>
      <c r="C29" s="29">
        <v>2500</v>
      </c>
      <c r="D29" s="29">
        <f t="shared" si="0"/>
        <v>2500</v>
      </c>
    </row>
    <row r="30" spans="1:4" ht="16.5" customHeight="1">
      <c r="A30" s="50"/>
      <c r="B30" s="19" t="s">
        <v>106</v>
      </c>
      <c r="C30" s="29">
        <v>1500</v>
      </c>
      <c r="D30" s="29">
        <f t="shared" si="0"/>
        <v>1500</v>
      </c>
    </row>
    <row r="31" spans="1:4" ht="16.5" customHeight="1">
      <c r="A31" s="50"/>
      <c r="B31" s="19" t="s">
        <v>107</v>
      </c>
      <c r="C31" s="29">
        <v>2500</v>
      </c>
      <c r="D31" s="29">
        <f t="shared" si="0"/>
        <v>2500</v>
      </c>
    </row>
    <row r="32" spans="1:4" ht="16.5" customHeight="1">
      <c r="A32" s="50"/>
      <c r="B32" s="20" t="s">
        <v>5</v>
      </c>
      <c r="C32" s="31">
        <v>6500</v>
      </c>
      <c r="D32" s="31">
        <f t="shared" si="0"/>
        <v>6500</v>
      </c>
    </row>
    <row r="33" spans="1:4" ht="16.5" customHeight="1">
      <c r="A33" s="49" t="s">
        <v>12</v>
      </c>
      <c r="B33" s="19" t="s">
        <v>4</v>
      </c>
      <c r="C33" s="29">
        <v>5000</v>
      </c>
      <c r="D33" s="29">
        <f t="shared" si="0"/>
        <v>5000</v>
      </c>
    </row>
    <row r="34" spans="1:4" ht="16.5" customHeight="1">
      <c r="A34" s="49"/>
      <c r="B34" s="19" t="s">
        <v>106</v>
      </c>
      <c r="C34" s="29"/>
      <c r="D34" s="29">
        <f t="shared" si="0"/>
        <v>0</v>
      </c>
    </row>
    <row r="35" spans="1:4" ht="16.5" customHeight="1">
      <c r="A35" s="49"/>
      <c r="B35" s="19" t="s">
        <v>107</v>
      </c>
      <c r="C35" s="29">
        <v>3000</v>
      </c>
      <c r="D35" s="29">
        <f t="shared" si="0"/>
        <v>3000</v>
      </c>
    </row>
    <row r="36" spans="1:4" ht="16.5" customHeight="1">
      <c r="A36" s="49"/>
      <c r="B36" s="20" t="s">
        <v>5</v>
      </c>
      <c r="C36" s="31">
        <v>8000</v>
      </c>
      <c r="D36" s="31">
        <f t="shared" si="0"/>
        <v>8000</v>
      </c>
    </row>
    <row r="37" spans="1:4" ht="16.5" customHeight="1">
      <c r="A37" s="50" t="s">
        <v>13</v>
      </c>
      <c r="B37" s="19" t="s">
        <v>4</v>
      </c>
      <c r="C37" s="29">
        <f aca="true" t="shared" si="1" ref="C37:D40">+C5+C9+C13+C17+C21+C25+C29+C33</f>
        <v>17000</v>
      </c>
      <c r="D37" s="29">
        <f t="shared" si="0"/>
        <v>17000</v>
      </c>
    </row>
    <row r="38" spans="1:4" ht="16.5" customHeight="1">
      <c r="A38" s="50"/>
      <c r="B38" s="19" t="s">
        <v>106</v>
      </c>
      <c r="C38" s="29">
        <f t="shared" si="1"/>
        <v>5500</v>
      </c>
      <c r="D38" s="29">
        <f t="shared" si="0"/>
        <v>5500</v>
      </c>
    </row>
    <row r="39" spans="1:4" ht="16.5" customHeight="1">
      <c r="A39" s="50"/>
      <c r="B39" s="19" t="s">
        <v>107</v>
      </c>
      <c r="C39" s="29">
        <f t="shared" si="1"/>
        <v>11500</v>
      </c>
      <c r="D39" s="29">
        <f t="shared" si="0"/>
        <v>11500</v>
      </c>
    </row>
    <row r="40" spans="1:4" ht="16.5" customHeight="1">
      <c r="A40" s="50"/>
      <c r="B40" s="20" t="s">
        <v>5</v>
      </c>
      <c r="C40" s="33">
        <f t="shared" si="1"/>
        <v>34000</v>
      </c>
      <c r="D40" s="33">
        <f t="shared" si="1"/>
        <v>34000</v>
      </c>
    </row>
    <row r="41" spans="1:5" ht="12.75">
      <c r="A41" s="21"/>
      <c r="B41" s="21"/>
      <c r="C41" s="21"/>
      <c r="D41" s="21"/>
      <c r="E41" s="21"/>
    </row>
    <row r="42" spans="1:5" ht="12.75">
      <c r="A42" s="22" t="s">
        <v>119</v>
      </c>
      <c r="B42" s="21"/>
      <c r="C42" s="21"/>
      <c r="D42" s="21"/>
      <c r="E42" s="21"/>
    </row>
  </sheetData>
  <sheetProtection selectLockedCells="1" selectUnlockedCells="1"/>
  <mergeCells count="13">
    <mergeCell ref="A29:A32"/>
    <mergeCell ref="A33:A36"/>
    <mergeCell ref="A37:A40"/>
    <mergeCell ref="A13:A16"/>
    <mergeCell ref="A17:A20"/>
    <mergeCell ref="A21:A24"/>
    <mergeCell ref="A25:A28"/>
    <mergeCell ref="A3:B3"/>
    <mergeCell ref="A4:B4"/>
    <mergeCell ref="A2:E2"/>
    <mergeCell ref="A1:F1"/>
    <mergeCell ref="A5:A8"/>
    <mergeCell ref="A9:A1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22.57421875" style="0" customWidth="1"/>
    <col min="2" max="2" width="57.8515625" style="0" customWidth="1"/>
    <col min="3" max="3" width="27.421875" style="40" customWidth="1"/>
  </cols>
  <sheetData>
    <row r="1" spans="1:3" ht="12.75">
      <c r="A1" s="57" t="s">
        <v>94</v>
      </c>
      <c r="B1" s="57"/>
      <c r="C1" s="57"/>
    </row>
    <row r="2" spans="1:3" s="35" customFormat="1" ht="12.75">
      <c r="A2" s="51" t="s">
        <v>2</v>
      </c>
      <c r="B2" s="51"/>
      <c r="C2" s="39"/>
    </row>
    <row r="3" spans="1:2" ht="12.75">
      <c r="A3" s="58" t="s">
        <v>125</v>
      </c>
      <c r="B3" s="58"/>
    </row>
    <row r="5" spans="1:3" ht="12.75">
      <c r="A5" s="45" t="s">
        <v>23</v>
      </c>
      <c r="B5" s="46" t="s">
        <v>24</v>
      </c>
      <c r="C5" s="47" t="s">
        <v>111</v>
      </c>
    </row>
    <row r="6" spans="1:3" ht="36">
      <c r="A6" s="55" t="s">
        <v>19</v>
      </c>
      <c r="B6" s="36" t="s">
        <v>96</v>
      </c>
      <c r="C6" s="36" t="s">
        <v>112</v>
      </c>
    </row>
    <row r="7" spans="1:3" ht="12.75">
      <c r="A7" s="56"/>
      <c r="B7" s="36" t="s">
        <v>97</v>
      </c>
      <c r="C7" s="36" t="s">
        <v>113</v>
      </c>
    </row>
    <row r="8" spans="1:3" ht="36">
      <c r="A8" s="55" t="s">
        <v>25</v>
      </c>
      <c r="B8" s="36" t="s">
        <v>96</v>
      </c>
      <c r="C8" s="36" t="s">
        <v>112</v>
      </c>
    </row>
    <row r="9" spans="1:3" ht="12.75">
      <c r="A9" s="56"/>
      <c r="B9" s="36" t="s">
        <v>97</v>
      </c>
      <c r="C9" s="36" t="s">
        <v>113</v>
      </c>
    </row>
    <row r="10" spans="1:3" ht="36">
      <c r="A10" s="55" t="s">
        <v>26</v>
      </c>
      <c r="B10" s="36" t="s">
        <v>96</v>
      </c>
      <c r="C10" s="36" t="s">
        <v>112</v>
      </c>
    </row>
    <row r="11" spans="1:3" ht="12.75">
      <c r="A11" s="56"/>
      <c r="B11" s="36" t="s">
        <v>97</v>
      </c>
      <c r="C11" s="36" t="s">
        <v>113</v>
      </c>
    </row>
    <row r="12" spans="1:3" ht="24">
      <c r="A12" s="60" t="s">
        <v>30</v>
      </c>
      <c r="B12" s="36" t="s">
        <v>131</v>
      </c>
      <c r="C12" s="36" t="s">
        <v>132</v>
      </c>
    </row>
    <row r="13" spans="1:3" ht="36">
      <c r="A13" s="60"/>
      <c r="B13" s="36" t="s">
        <v>129</v>
      </c>
      <c r="C13" s="36" t="s">
        <v>130</v>
      </c>
    </row>
    <row r="14" spans="1:3" ht="60">
      <c r="A14" s="55" t="s">
        <v>98</v>
      </c>
      <c r="B14" s="36" t="s">
        <v>28</v>
      </c>
      <c r="C14" s="36" t="s">
        <v>114</v>
      </c>
    </row>
    <row r="15" spans="1:3" ht="12.75">
      <c r="A15" s="56"/>
      <c r="B15" s="36" t="s">
        <v>99</v>
      </c>
      <c r="C15" s="36" t="s">
        <v>115</v>
      </c>
    </row>
    <row r="16" spans="1:3" ht="36">
      <c r="A16" s="55" t="s">
        <v>103</v>
      </c>
      <c r="B16" s="36" t="s">
        <v>29</v>
      </c>
      <c r="C16" s="36" t="s">
        <v>116</v>
      </c>
    </row>
    <row r="17" spans="1:3" ht="12.75">
      <c r="A17" s="56"/>
      <c r="B17" s="36" t="s">
        <v>100</v>
      </c>
      <c r="C17" s="36" t="s">
        <v>117</v>
      </c>
    </row>
    <row r="18" spans="1:3" ht="36">
      <c r="A18" s="41" t="s">
        <v>138</v>
      </c>
      <c r="B18" s="36" t="s">
        <v>139</v>
      </c>
      <c r="C18" s="36" t="s">
        <v>128</v>
      </c>
    </row>
    <row r="19" spans="1:3" ht="84">
      <c r="A19" s="60" t="s">
        <v>22</v>
      </c>
      <c r="B19" s="36" t="s">
        <v>134</v>
      </c>
      <c r="C19" s="36" t="s">
        <v>135</v>
      </c>
    </row>
    <row r="20" spans="1:3" ht="24">
      <c r="A20" s="60"/>
      <c r="B20" s="36" t="s">
        <v>146</v>
      </c>
      <c r="C20" s="36" t="s">
        <v>133</v>
      </c>
    </row>
    <row r="21" spans="1:3" ht="60">
      <c r="A21" s="41" t="s">
        <v>27</v>
      </c>
      <c r="B21" s="36" t="s">
        <v>141</v>
      </c>
      <c r="C21" s="36" t="s">
        <v>142</v>
      </c>
    </row>
    <row r="22" spans="1:3" ht="60">
      <c r="A22" s="41" t="s">
        <v>102</v>
      </c>
      <c r="B22" s="36" t="s">
        <v>143</v>
      </c>
      <c r="C22" s="36" t="s">
        <v>144</v>
      </c>
    </row>
    <row r="23" spans="1:3" ht="60">
      <c r="A23" s="41" t="s">
        <v>101</v>
      </c>
      <c r="B23" s="36" t="s">
        <v>145</v>
      </c>
      <c r="C23" s="36" t="s">
        <v>144</v>
      </c>
    </row>
    <row r="24" spans="1:3" ht="36">
      <c r="A24" s="41" t="s">
        <v>41</v>
      </c>
      <c r="B24" s="36" t="s">
        <v>136</v>
      </c>
      <c r="C24" s="36" t="s">
        <v>137</v>
      </c>
    </row>
    <row r="25" spans="1:2" ht="12.75">
      <c r="A25" s="59" t="s">
        <v>140</v>
      </c>
      <c r="B25" s="59"/>
    </row>
    <row r="26" ht="12.75">
      <c r="A26" s="22" t="s">
        <v>119</v>
      </c>
    </row>
  </sheetData>
  <sheetProtection/>
  <mergeCells count="11">
    <mergeCell ref="A25:B25"/>
    <mergeCell ref="A12:A13"/>
    <mergeCell ref="A19:A20"/>
    <mergeCell ref="A8:A9"/>
    <mergeCell ref="A10:A11"/>
    <mergeCell ref="A14:A15"/>
    <mergeCell ref="A1:C1"/>
    <mergeCell ref="A3:B3"/>
    <mergeCell ref="A2:B2"/>
    <mergeCell ref="A6:A7"/>
    <mergeCell ref="A16:A17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portrait" paperSize="9" scale="85" r:id="rId2"/>
  <headerFooter alignWithMargins="0">
    <oddHeader>&amp;L&amp;G&amp;RBecas y ayudas al estudio
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zoomScale="85" zoomScaleNormal="85" zoomScalePageLayoutView="0" workbookViewId="0" topLeftCell="A1">
      <selection activeCell="A2" sqref="A2:B2"/>
    </sheetView>
  </sheetViews>
  <sheetFormatPr defaultColWidth="11.421875" defaultRowHeight="12.75"/>
  <cols>
    <col min="2" max="2" width="17.140625" style="0" customWidth="1"/>
    <col min="3" max="13" width="12.7109375" style="0" customWidth="1"/>
  </cols>
  <sheetData>
    <row r="1" spans="1:13" ht="15">
      <c r="A1" s="53" t="s">
        <v>46</v>
      </c>
      <c r="B1" s="53"/>
      <c r="C1" s="53"/>
      <c r="D1" s="53"/>
      <c r="E1" s="53"/>
      <c r="F1" s="53"/>
      <c r="G1" s="37"/>
      <c r="H1" s="37"/>
      <c r="I1" s="37"/>
      <c r="J1" s="37"/>
      <c r="K1" s="37"/>
      <c r="L1" s="37"/>
      <c r="M1" s="37"/>
    </row>
    <row r="2" spans="1:13" ht="12.75">
      <c r="A2" s="51" t="s">
        <v>2</v>
      </c>
      <c r="B2" s="5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9.25" customHeight="1">
      <c r="A3" s="52" t="s">
        <v>122</v>
      </c>
      <c r="B3" s="52"/>
      <c r="C3" s="23" t="s">
        <v>19</v>
      </c>
      <c r="D3" s="18" t="s">
        <v>20</v>
      </c>
      <c r="E3" s="23" t="s">
        <v>26</v>
      </c>
      <c r="F3" s="18" t="s">
        <v>30</v>
      </c>
      <c r="G3" s="23" t="s">
        <v>38</v>
      </c>
      <c r="H3" s="18" t="s">
        <v>22</v>
      </c>
      <c r="I3" s="23" t="s">
        <v>21</v>
      </c>
      <c r="J3" s="18" t="s">
        <v>39</v>
      </c>
      <c r="K3" s="23" t="s">
        <v>40</v>
      </c>
      <c r="L3" s="18" t="s">
        <v>41</v>
      </c>
      <c r="M3" s="38" t="s">
        <v>5</v>
      </c>
    </row>
    <row r="4" spans="1:13" ht="16.5" customHeight="1">
      <c r="A4" s="50" t="s">
        <v>3</v>
      </c>
      <c r="B4" s="19" t="s">
        <v>4</v>
      </c>
      <c r="C4" s="29">
        <v>13499</v>
      </c>
      <c r="D4" s="30">
        <v>6498</v>
      </c>
      <c r="E4" s="29">
        <v>8187</v>
      </c>
      <c r="F4" s="30">
        <v>662</v>
      </c>
      <c r="G4" s="29">
        <v>5390</v>
      </c>
      <c r="H4" s="30">
        <v>6</v>
      </c>
      <c r="I4" s="29">
        <v>459</v>
      </c>
      <c r="J4" s="30">
        <v>9</v>
      </c>
      <c r="K4" s="29">
        <v>32</v>
      </c>
      <c r="L4" s="30">
        <v>3</v>
      </c>
      <c r="M4" s="29">
        <f>SUM(C4:L4)</f>
        <v>34745</v>
      </c>
    </row>
    <row r="5" spans="1:13" ht="16.5" customHeight="1">
      <c r="A5" s="50"/>
      <c r="B5" s="19" t="s">
        <v>106</v>
      </c>
      <c r="C5" s="29"/>
      <c r="D5" s="30"/>
      <c r="E5" s="29"/>
      <c r="F5" s="30">
        <v>22</v>
      </c>
      <c r="G5" s="29">
        <v>56</v>
      </c>
      <c r="H5" s="30"/>
      <c r="I5" s="29">
        <v>14</v>
      </c>
      <c r="J5" s="30">
        <v>1</v>
      </c>
      <c r="K5" s="29"/>
      <c r="L5" s="30"/>
      <c r="M5" s="29">
        <f aca="true" t="shared" si="0" ref="M5:M35">SUM(C5:L5)</f>
        <v>93</v>
      </c>
    </row>
    <row r="6" spans="1:13" ht="16.5" customHeight="1">
      <c r="A6" s="50"/>
      <c r="B6" s="19" t="s">
        <v>107</v>
      </c>
      <c r="C6" s="29"/>
      <c r="D6" s="30"/>
      <c r="E6" s="29"/>
      <c r="F6" s="30"/>
      <c r="G6" s="29"/>
      <c r="H6" s="30"/>
      <c r="I6" s="29">
        <v>18</v>
      </c>
      <c r="J6" s="30"/>
      <c r="K6" s="29">
        <v>1</v>
      </c>
      <c r="L6" s="30">
        <v>2</v>
      </c>
      <c r="M6" s="29">
        <f t="shared" si="0"/>
        <v>21</v>
      </c>
    </row>
    <row r="7" spans="1:13" ht="16.5" customHeight="1">
      <c r="A7" s="50"/>
      <c r="B7" s="20" t="s">
        <v>5</v>
      </c>
      <c r="C7" s="31">
        <v>13499</v>
      </c>
      <c r="D7" s="32">
        <v>6498</v>
      </c>
      <c r="E7" s="31">
        <v>8187</v>
      </c>
      <c r="F7" s="32">
        <v>684</v>
      </c>
      <c r="G7" s="31">
        <v>5446</v>
      </c>
      <c r="H7" s="32">
        <v>6</v>
      </c>
      <c r="I7" s="31">
        <v>491</v>
      </c>
      <c r="J7" s="32">
        <v>10</v>
      </c>
      <c r="K7" s="31">
        <v>33</v>
      </c>
      <c r="L7" s="32">
        <v>5</v>
      </c>
      <c r="M7" s="31">
        <f t="shared" si="0"/>
        <v>34859</v>
      </c>
    </row>
    <row r="8" spans="1:13" ht="16.5" customHeight="1">
      <c r="A8" s="49" t="s">
        <v>6</v>
      </c>
      <c r="B8" s="19" t="s">
        <v>4</v>
      </c>
      <c r="C8" s="29">
        <v>18099</v>
      </c>
      <c r="D8" s="30">
        <v>6207</v>
      </c>
      <c r="E8" s="29">
        <v>14481</v>
      </c>
      <c r="F8" s="30">
        <v>614</v>
      </c>
      <c r="G8" s="29">
        <v>4395</v>
      </c>
      <c r="H8" s="30">
        <v>10</v>
      </c>
      <c r="I8" s="29">
        <v>1009</v>
      </c>
      <c r="J8" s="30">
        <v>40</v>
      </c>
      <c r="K8" s="29">
        <v>101</v>
      </c>
      <c r="L8" s="30">
        <v>6</v>
      </c>
      <c r="M8" s="29">
        <f t="shared" si="0"/>
        <v>44962</v>
      </c>
    </row>
    <row r="9" spans="1:13" ht="16.5" customHeight="1">
      <c r="A9" s="49"/>
      <c r="B9" s="19" t="s">
        <v>106</v>
      </c>
      <c r="C9" s="29"/>
      <c r="D9" s="30"/>
      <c r="E9" s="29"/>
      <c r="F9" s="30">
        <v>165</v>
      </c>
      <c r="G9" s="29">
        <v>247</v>
      </c>
      <c r="H9" s="30"/>
      <c r="I9" s="29">
        <v>151</v>
      </c>
      <c r="J9" s="30">
        <v>11</v>
      </c>
      <c r="K9" s="29">
        <v>17</v>
      </c>
      <c r="L9" s="30">
        <v>3</v>
      </c>
      <c r="M9" s="29">
        <f t="shared" si="0"/>
        <v>594</v>
      </c>
    </row>
    <row r="10" spans="1:13" ht="16.5" customHeight="1">
      <c r="A10" s="49"/>
      <c r="B10" s="19" t="s">
        <v>107</v>
      </c>
      <c r="C10" s="29"/>
      <c r="D10" s="30"/>
      <c r="E10" s="29"/>
      <c r="F10" s="30"/>
      <c r="G10" s="29"/>
      <c r="H10" s="30"/>
      <c r="I10" s="29">
        <v>41</v>
      </c>
      <c r="J10" s="30"/>
      <c r="K10" s="29">
        <v>7</v>
      </c>
      <c r="L10" s="30">
        <v>2</v>
      </c>
      <c r="M10" s="29">
        <f t="shared" si="0"/>
        <v>50</v>
      </c>
    </row>
    <row r="11" spans="1:13" ht="16.5" customHeight="1">
      <c r="A11" s="49"/>
      <c r="B11" s="20" t="s">
        <v>5</v>
      </c>
      <c r="C11" s="31">
        <v>18099</v>
      </c>
      <c r="D11" s="32">
        <v>6207</v>
      </c>
      <c r="E11" s="31">
        <v>14481</v>
      </c>
      <c r="F11" s="32">
        <v>779</v>
      </c>
      <c r="G11" s="31">
        <v>4642</v>
      </c>
      <c r="H11" s="32">
        <v>10</v>
      </c>
      <c r="I11" s="31">
        <v>1201</v>
      </c>
      <c r="J11" s="32">
        <v>51</v>
      </c>
      <c r="K11" s="31">
        <v>125</v>
      </c>
      <c r="L11" s="32">
        <v>11</v>
      </c>
      <c r="M11" s="31">
        <f t="shared" si="0"/>
        <v>45606</v>
      </c>
    </row>
    <row r="12" spans="1:13" ht="16.5" customHeight="1">
      <c r="A12" s="50" t="s">
        <v>7</v>
      </c>
      <c r="B12" s="19" t="s">
        <v>4</v>
      </c>
      <c r="C12" s="29">
        <v>12866</v>
      </c>
      <c r="D12" s="30">
        <v>5738</v>
      </c>
      <c r="E12" s="29">
        <v>9895</v>
      </c>
      <c r="F12" s="30">
        <v>610</v>
      </c>
      <c r="G12" s="29">
        <v>3808</v>
      </c>
      <c r="H12" s="30">
        <v>9</v>
      </c>
      <c r="I12" s="29">
        <v>655</v>
      </c>
      <c r="J12" s="30">
        <v>27</v>
      </c>
      <c r="K12" s="29">
        <v>66</v>
      </c>
      <c r="L12" s="30">
        <v>4</v>
      </c>
      <c r="M12" s="29">
        <f t="shared" si="0"/>
        <v>33678</v>
      </c>
    </row>
    <row r="13" spans="1:13" ht="16.5" customHeight="1">
      <c r="A13" s="50"/>
      <c r="B13" s="19" t="s">
        <v>106</v>
      </c>
      <c r="C13" s="29"/>
      <c r="D13" s="30"/>
      <c r="E13" s="29"/>
      <c r="F13" s="30">
        <v>44</v>
      </c>
      <c r="G13" s="29">
        <v>250</v>
      </c>
      <c r="H13" s="30">
        <v>2</v>
      </c>
      <c r="I13" s="29">
        <v>96</v>
      </c>
      <c r="J13" s="30">
        <v>2</v>
      </c>
      <c r="K13" s="29">
        <v>10</v>
      </c>
      <c r="L13" s="30"/>
      <c r="M13" s="29">
        <f t="shared" si="0"/>
        <v>404</v>
      </c>
    </row>
    <row r="14" spans="1:13" ht="16.5" customHeight="1">
      <c r="A14" s="50"/>
      <c r="B14" s="19" t="s">
        <v>107</v>
      </c>
      <c r="C14" s="29"/>
      <c r="D14" s="30"/>
      <c r="E14" s="29"/>
      <c r="F14" s="30">
        <v>3</v>
      </c>
      <c r="G14" s="29"/>
      <c r="H14" s="30"/>
      <c r="I14" s="29">
        <v>39</v>
      </c>
      <c r="J14" s="30"/>
      <c r="K14" s="29">
        <v>10</v>
      </c>
      <c r="L14" s="30">
        <v>3</v>
      </c>
      <c r="M14" s="29">
        <f t="shared" si="0"/>
        <v>55</v>
      </c>
    </row>
    <row r="15" spans="1:13" ht="16.5" customHeight="1">
      <c r="A15" s="50"/>
      <c r="B15" s="20" t="s">
        <v>5</v>
      </c>
      <c r="C15" s="31">
        <v>12866</v>
      </c>
      <c r="D15" s="32">
        <v>5738</v>
      </c>
      <c r="E15" s="31">
        <v>9895</v>
      </c>
      <c r="F15" s="32">
        <v>657</v>
      </c>
      <c r="G15" s="31">
        <v>4058</v>
      </c>
      <c r="H15" s="32">
        <v>11</v>
      </c>
      <c r="I15" s="31">
        <v>790</v>
      </c>
      <c r="J15" s="32">
        <v>29</v>
      </c>
      <c r="K15" s="31">
        <v>86</v>
      </c>
      <c r="L15" s="32">
        <v>7</v>
      </c>
      <c r="M15" s="31">
        <f t="shared" si="0"/>
        <v>34137</v>
      </c>
    </row>
    <row r="16" spans="1:13" ht="16.5" customHeight="1">
      <c r="A16" s="49" t="s">
        <v>8</v>
      </c>
      <c r="B16" s="19" t="s">
        <v>4</v>
      </c>
      <c r="C16" s="29">
        <v>13629</v>
      </c>
      <c r="D16" s="30">
        <v>5625</v>
      </c>
      <c r="E16" s="29">
        <v>11874</v>
      </c>
      <c r="F16" s="30">
        <v>847</v>
      </c>
      <c r="G16" s="29">
        <v>5610</v>
      </c>
      <c r="H16" s="30">
        <v>9</v>
      </c>
      <c r="I16" s="29">
        <v>703</v>
      </c>
      <c r="J16" s="30">
        <v>19</v>
      </c>
      <c r="K16" s="29">
        <v>46</v>
      </c>
      <c r="L16" s="30">
        <v>1</v>
      </c>
      <c r="M16" s="29">
        <f t="shared" si="0"/>
        <v>38363</v>
      </c>
    </row>
    <row r="17" spans="1:13" ht="16.5" customHeight="1">
      <c r="A17" s="49"/>
      <c r="B17" s="19" t="s">
        <v>106</v>
      </c>
      <c r="C17" s="29"/>
      <c r="D17" s="30"/>
      <c r="E17" s="29"/>
      <c r="F17" s="30">
        <v>302</v>
      </c>
      <c r="G17" s="29">
        <v>443</v>
      </c>
      <c r="H17" s="30"/>
      <c r="I17" s="29">
        <v>90</v>
      </c>
      <c r="J17" s="30">
        <v>3</v>
      </c>
      <c r="K17" s="29">
        <v>7</v>
      </c>
      <c r="L17" s="30">
        <v>4</v>
      </c>
      <c r="M17" s="29">
        <f t="shared" si="0"/>
        <v>849</v>
      </c>
    </row>
    <row r="18" spans="1:13" ht="16.5" customHeight="1">
      <c r="A18" s="49"/>
      <c r="B18" s="19" t="s">
        <v>107</v>
      </c>
      <c r="C18" s="29"/>
      <c r="D18" s="30"/>
      <c r="E18" s="29"/>
      <c r="F18" s="30">
        <v>3</v>
      </c>
      <c r="G18" s="29"/>
      <c r="H18" s="30"/>
      <c r="I18" s="29">
        <v>30</v>
      </c>
      <c r="J18" s="30">
        <v>1</v>
      </c>
      <c r="K18" s="29">
        <v>13</v>
      </c>
      <c r="L18" s="30">
        <v>3</v>
      </c>
      <c r="M18" s="29">
        <f t="shared" si="0"/>
        <v>50</v>
      </c>
    </row>
    <row r="19" spans="1:13" ht="16.5" customHeight="1">
      <c r="A19" s="49"/>
      <c r="B19" s="20" t="s">
        <v>5</v>
      </c>
      <c r="C19" s="31">
        <v>13629</v>
      </c>
      <c r="D19" s="32">
        <v>5625</v>
      </c>
      <c r="E19" s="31">
        <v>11874</v>
      </c>
      <c r="F19" s="32">
        <v>1152</v>
      </c>
      <c r="G19" s="31">
        <v>6053</v>
      </c>
      <c r="H19" s="32">
        <v>9</v>
      </c>
      <c r="I19" s="31">
        <v>823</v>
      </c>
      <c r="J19" s="32">
        <v>23</v>
      </c>
      <c r="K19" s="31">
        <v>66</v>
      </c>
      <c r="L19" s="32">
        <v>8</v>
      </c>
      <c r="M19" s="31">
        <f t="shared" si="0"/>
        <v>39262</v>
      </c>
    </row>
    <row r="20" spans="1:13" ht="16.5" customHeight="1">
      <c r="A20" s="50" t="s">
        <v>9</v>
      </c>
      <c r="B20" s="19" t="s">
        <v>4</v>
      </c>
      <c r="C20" s="29">
        <v>11750</v>
      </c>
      <c r="D20" s="30">
        <v>4697</v>
      </c>
      <c r="E20" s="29">
        <v>6564</v>
      </c>
      <c r="F20" s="30">
        <v>43</v>
      </c>
      <c r="G20" s="29">
        <v>2364</v>
      </c>
      <c r="H20" s="30"/>
      <c r="I20" s="29">
        <v>367</v>
      </c>
      <c r="J20" s="30">
        <v>11</v>
      </c>
      <c r="K20" s="29">
        <v>39</v>
      </c>
      <c r="L20" s="30">
        <v>2</v>
      </c>
      <c r="M20" s="29">
        <f t="shared" si="0"/>
        <v>25837</v>
      </c>
    </row>
    <row r="21" spans="1:13" ht="16.5" customHeight="1">
      <c r="A21" s="50"/>
      <c r="B21" s="19" t="s">
        <v>106</v>
      </c>
      <c r="C21" s="29"/>
      <c r="D21" s="30"/>
      <c r="E21" s="29"/>
      <c r="F21" s="30"/>
      <c r="G21" s="29">
        <v>119</v>
      </c>
      <c r="H21" s="30"/>
      <c r="I21" s="29">
        <v>25</v>
      </c>
      <c r="J21" s="30">
        <v>1</v>
      </c>
      <c r="K21" s="29">
        <v>2</v>
      </c>
      <c r="L21" s="30"/>
      <c r="M21" s="29">
        <f t="shared" si="0"/>
        <v>147</v>
      </c>
    </row>
    <row r="22" spans="1:13" ht="16.5" customHeight="1">
      <c r="A22" s="50"/>
      <c r="B22" s="19" t="s">
        <v>107</v>
      </c>
      <c r="C22" s="29"/>
      <c r="D22" s="30"/>
      <c r="E22" s="29"/>
      <c r="F22" s="30"/>
      <c r="G22" s="29"/>
      <c r="H22" s="30"/>
      <c r="I22" s="29">
        <v>10</v>
      </c>
      <c r="J22" s="30"/>
      <c r="K22" s="29"/>
      <c r="L22" s="30"/>
      <c r="M22" s="29">
        <f t="shared" si="0"/>
        <v>10</v>
      </c>
    </row>
    <row r="23" spans="1:13" ht="16.5" customHeight="1">
      <c r="A23" s="50"/>
      <c r="B23" s="20" t="s">
        <v>5</v>
      </c>
      <c r="C23" s="31">
        <v>11750</v>
      </c>
      <c r="D23" s="32">
        <v>4697</v>
      </c>
      <c r="E23" s="31">
        <v>6564</v>
      </c>
      <c r="F23" s="32">
        <v>43</v>
      </c>
      <c r="G23" s="31">
        <v>2483</v>
      </c>
      <c r="H23" s="32"/>
      <c r="I23" s="31">
        <v>402</v>
      </c>
      <c r="J23" s="32">
        <v>12</v>
      </c>
      <c r="K23" s="31">
        <v>41</v>
      </c>
      <c r="L23" s="32">
        <v>2</v>
      </c>
      <c r="M23" s="31">
        <f t="shared" si="0"/>
        <v>25994</v>
      </c>
    </row>
    <row r="24" spans="1:13" ht="16.5" customHeight="1">
      <c r="A24" s="49" t="s">
        <v>10</v>
      </c>
      <c r="B24" s="19" t="s">
        <v>4</v>
      </c>
      <c r="C24" s="29">
        <v>6162</v>
      </c>
      <c r="D24" s="30">
        <v>3262</v>
      </c>
      <c r="E24" s="29">
        <v>6961</v>
      </c>
      <c r="F24" s="30">
        <v>344</v>
      </c>
      <c r="G24" s="29">
        <v>3104</v>
      </c>
      <c r="H24" s="30">
        <v>1</v>
      </c>
      <c r="I24" s="29">
        <v>550</v>
      </c>
      <c r="J24" s="30">
        <v>15</v>
      </c>
      <c r="K24" s="29">
        <v>49</v>
      </c>
      <c r="L24" s="30">
        <v>3</v>
      </c>
      <c r="M24" s="29">
        <f t="shared" si="0"/>
        <v>20451</v>
      </c>
    </row>
    <row r="25" spans="1:13" ht="16.5" customHeight="1">
      <c r="A25" s="49"/>
      <c r="B25" s="19" t="s">
        <v>106</v>
      </c>
      <c r="C25" s="29"/>
      <c r="D25" s="30"/>
      <c r="E25" s="29"/>
      <c r="F25" s="30">
        <v>191</v>
      </c>
      <c r="G25" s="29">
        <v>142</v>
      </c>
      <c r="H25" s="30"/>
      <c r="I25" s="29">
        <v>66</v>
      </c>
      <c r="J25" s="30">
        <v>3</v>
      </c>
      <c r="K25" s="29">
        <v>1</v>
      </c>
      <c r="L25" s="30">
        <v>1</v>
      </c>
      <c r="M25" s="29">
        <f t="shared" si="0"/>
        <v>404</v>
      </c>
    </row>
    <row r="26" spans="1:13" ht="16.5" customHeight="1">
      <c r="A26" s="49"/>
      <c r="B26" s="19" t="s">
        <v>107</v>
      </c>
      <c r="C26" s="29"/>
      <c r="D26" s="30"/>
      <c r="E26" s="29"/>
      <c r="F26" s="30"/>
      <c r="G26" s="29"/>
      <c r="H26" s="30"/>
      <c r="I26" s="29">
        <v>16</v>
      </c>
      <c r="J26" s="30"/>
      <c r="K26" s="29">
        <v>3</v>
      </c>
      <c r="L26" s="30">
        <v>2</v>
      </c>
      <c r="M26" s="29">
        <f t="shared" si="0"/>
        <v>21</v>
      </c>
    </row>
    <row r="27" spans="1:13" ht="16.5" customHeight="1">
      <c r="A27" s="49"/>
      <c r="B27" s="20" t="s">
        <v>5</v>
      </c>
      <c r="C27" s="31">
        <v>6162</v>
      </c>
      <c r="D27" s="32">
        <v>3262</v>
      </c>
      <c r="E27" s="31">
        <v>6961</v>
      </c>
      <c r="F27" s="32">
        <v>535</v>
      </c>
      <c r="G27" s="31">
        <v>3246</v>
      </c>
      <c r="H27" s="32">
        <v>1</v>
      </c>
      <c r="I27" s="31">
        <v>632</v>
      </c>
      <c r="J27" s="32">
        <v>18</v>
      </c>
      <c r="K27" s="31">
        <v>53</v>
      </c>
      <c r="L27" s="32">
        <v>6</v>
      </c>
      <c r="M27" s="31">
        <f t="shared" si="0"/>
        <v>20876</v>
      </c>
    </row>
    <row r="28" spans="1:13" ht="16.5" customHeight="1">
      <c r="A28" s="50" t="s">
        <v>11</v>
      </c>
      <c r="B28" s="19" t="s">
        <v>4</v>
      </c>
      <c r="C28" s="29">
        <v>40542</v>
      </c>
      <c r="D28" s="30">
        <v>14423</v>
      </c>
      <c r="E28" s="29">
        <v>31558</v>
      </c>
      <c r="F28" s="30">
        <v>557</v>
      </c>
      <c r="G28" s="29">
        <v>8695</v>
      </c>
      <c r="H28" s="30">
        <v>21</v>
      </c>
      <c r="I28" s="29">
        <v>1034</v>
      </c>
      <c r="J28" s="30">
        <v>29</v>
      </c>
      <c r="K28" s="29">
        <v>71</v>
      </c>
      <c r="L28" s="30">
        <v>5</v>
      </c>
      <c r="M28" s="29">
        <f t="shared" si="0"/>
        <v>96935</v>
      </c>
    </row>
    <row r="29" spans="1:13" ht="16.5" customHeight="1">
      <c r="A29" s="50"/>
      <c r="B29" s="19" t="s">
        <v>106</v>
      </c>
      <c r="C29" s="29"/>
      <c r="D29" s="30"/>
      <c r="E29" s="29"/>
      <c r="F29" s="30">
        <v>88</v>
      </c>
      <c r="G29" s="29">
        <v>539</v>
      </c>
      <c r="H29" s="30">
        <v>19</v>
      </c>
      <c r="I29" s="29">
        <v>117</v>
      </c>
      <c r="J29" s="30">
        <v>3</v>
      </c>
      <c r="K29" s="29">
        <v>5</v>
      </c>
      <c r="L29" s="30">
        <v>3</v>
      </c>
      <c r="M29" s="29">
        <f t="shared" si="0"/>
        <v>774</v>
      </c>
    </row>
    <row r="30" spans="1:13" ht="16.5" customHeight="1">
      <c r="A30" s="50"/>
      <c r="B30" s="19" t="s">
        <v>107</v>
      </c>
      <c r="C30" s="29"/>
      <c r="D30" s="30"/>
      <c r="E30" s="29"/>
      <c r="F30" s="30">
        <v>2</v>
      </c>
      <c r="G30" s="29"/>
      <c r="H30" s="30"/>
      <c r="I30" s="29">
        <v>61</v>
      </c>
      <c r="J30" s="30"/>
      <c r="K30" s="29">
        <v>3</v>
      </c>
      <c r="L30" s="30">
        <v>5</v>
      </c>
      <c r="M30" s="29">
        <f t="shared" si="0"/>
        <v>71</v>
      </c>
    </row>
    <row r="31" spans="1:13" ht="16.5" customHeight="1">
      <c r="A31" s="50"/>
      <c r="B31" s="20" t="s">
        <v>5</v>
      </c>
      <c r="C31" s="31">
        <v>40542</v>
      </c>
      <c r="D31" s="32">
        <v>14423</v>
      </c>
      <c r="E31" s="31">
        <v>31558</v>
      </c>
      <c r="F31" s="32">
        <v>647</v>
      </c>
      <c r="G31" s="31">
        <v>9234</v>
      </c>
      <c r="H31" s="32">
        <v>40</v>
      </c>
      <c r="I31" s="31">
        <v>1212</v>
      </c>
      <c r="J31" s="32">
        <v>32</v>
      </c>
      <c r="K31" s="31">
        <v>79</v>
      </c>
      <c r="L31" s="32">
        <v>13</v>
      </c>
      <c r="M31" s="31">
        <f t="shared" si="0"/>
        <v>97780</v>
      </c>
    </row>
    <row r="32" spans="1:13" ht="16.5" customHeight="1">
      <c r="A32" s="49" t="s">
        <v>12</v>
      </c>
      <c r="B32" s="19" t="s">
        <v>4</v>
      </c>
      <c r="C32" s="29">
        <v>30054</v>
      </c>
      <c r="D32" s="30">
        <v>13526</v>
      </c>
      <c r="E32" s="29">
        <v>25565</v>
      </c>
      <c r="F32" s="30">
        <v>369</v>
      </c>
      <c r="G32" s="29">
        <v>7466</v>
      </c>
      <c r="H32" s="30">
        <v>28</v>
      </c>
      <c r="I32" s="29">
        <v>1431</v>
      </c>
      <c r="J32" s="30">
        <v>52</v>
      </c>
      <c r="K32" s="29">
        <v>110</v>
      </c>
      <c r="L32" s="30">
        <v>10</v>
      </c>
      <c r="M32" s="29">
        <f t="shared" si="0"/>
        <v>78611</v>
      </c>
    </row>
    <row r="33" spans="1:13" ht="16.5" customHeight="1">
      <c r="A33" s="49"/>
      <c r="B33" s="19" t="s">
        <v>106</v>
      </c>
      <c r="C33" s="29"/>
      <c r="D33" s="30"/>
      <c r="E33" s="29"/>
      <c r="F33" s="30">
        <v>21</v>
      </c>
      <c r="G33" s="29">
        <v>1057</v>
      </c>
      <c r="H33" s="30">
        <v>1</v>
      </c>
      <c r="I33" s="29">
        <v>159</v>
      </c>
      <c r="J33" s="30">
        <v>8</v>
      </c>
      <c r="K33" s="29">
        <v>15</v>
      </c>
      <c r="L33" s="30"/>
      <c r="M33" s="29">
        <f t="shared" si="0"/>
        <v>1261</v>
      </c>
    </row>
    <row r="34" spans="1:13" ht="16.5" customHeight="1">
      <c r="A34" s="49"/>
      <c r="B34" s="19" t="s">
        <v>107</v>
      </c>
      <c r="C34" s="29"/>
      <c r="D34" s="30"/>
      <c r="E34" s="29"/>
      <c r="F34" s="30"/>
      <c r="G34" s="29"/>
      <c r="H34" s="30"/>
      <c r="I34" s="29">
        <v>69</v>
      </c>
      <c r="J34" s="30">
        <v>4</v>
      </c>
      <c r="K34" s="29">
        <v>13</v>
      </c>
      <c r="L34" s="30">
        <v>6</v>
      </c>
      <c r="M34" s="29">
        <f t="shared" si="0"/>
        <v>92</v>
      </c>
    </row>
    <row r="35" spans="1:13" ht="16.5" customHeight="1">
      <c r="A35" s="49"/>
      <c r="B35" s="20" t="s">
        <v>5</v>
      </c>
      <c r="C35" s="31">
        <v>30054</v>
      </c>
      <c r="D35" s="32">
        <v>13526</v>
      </c>
      <c r="E35" s="31">
        <v>25565</v>
      </c>
      <c r="F35" s="32">
        <v>390</v>
      </c>
      <c r="G35" s="31">
        <v>8523</v>
      </c>
      <c r="H35" s="32">
        <v>29</v>
      </c>
      <c r="I35" s="31">
        <v>1659</v>
      </c>
      <c r="J35" s="32">
        <v>64</v>
      </c>
      <c r="K35" s="31">
        <v>138</v>
      </c>
      <c r="L35" s="32">
        <v>16</v>
      </c>
      <c r="M35" s="31">
        <f t="shared" si="0"/>
        <v>79964</v>
      </c>
    </row>
    <row r="36" spans="1:13" ht="16.5" customHeight="1">
      <c r="A36" s="50" t="s">
        <v>13</v>
      </c>
      <c r="B36" s="19" t="s">
        <v>4</v>
      </c>
      <c r="C36" s="29">
        <f>+C4+C8+C12+C16+C20+C24+C28+C32</f>
        <v>146601</v>
      </c>
      <c r="D36" s="29">
        <f aca="true" t="shared" si="1" ref="D36:J36">+D4+D8+D12+D16+D20+D24+D28+D32</f>
        <v>59976</v>
      </c>
      <c r="E36" s="29">
        <f t="shared" si="1"/>
        <v>115085</v>
      </c>
      <c r="F36" s="29">
        <f t="shared" si="1"/>
        <v>4046</v>
      </c>
      <c r="G36" s="29">
        <f t="shared" si="1"/>
        <v>40832</v>
      </c>
      <c r="H36" s="29">
        <f t="shared" si="1"/>
        <v>84</v>
      </c>
      <c r="I36" s="29">
        <f t="shared" si="1"/>
        <v>6208</v>
      </c>
      <c r="J36" s="29">
        <f t="shared" si="1"/>
        <v>202</v>
      </c>
      <c r="K36" s="29">
        <f>+K4+K8+K12+K16+K20+K24+K28+K32</f>
        <v>514</v>
      </c>
      <c r="L36" s="29">
        <f>+L4+L8+L12+L16+L20+L24+L28+L32</f>
        <v>34</v>
      </c>
      <c r="M36" s="29">
        <f>+M4+M8+M12+M16+M20+M24+M28+M32</f>
        <v>373582</v>
      </c>
    </row>
    <row r="37" spans="1:13" ht="16.5" customHeight="1">
      <c r="A37" s="50"/>
      <c r="B37" s="19" t="s">
        <v>106</v>
      </c>
      <c r="C37" s="29">
        <f aca="true" t="shared" si="2" ref="C37:M37">+C5+C9+C13+C17+C21+C25+C29+C33</f>
        <v>0</v>
      </c>
      <c r="D37" s="30">
        <f t="shared" si="2"/>
        <v>0</v>
      </c>
      <c r="E37" s="29">
        <f t="shared" si="2"/>
        <v>0</v>
      </c>
      <c r="F37" s="30">
        <f t="shared" si="2"/>
        <v>833</v>
      </c>
      <c r="G37" s="29">
        <f t="shared" si="2"/>
        <v>2853</v>
      </c>
      <c r="H37" s="30">
        <f t="shared" si="2"/>
        <v>22</v>
      </c>
      <c r="I37" s="29">
        <f t="shared" si="2"/>
        <v>718</v>
      </c>
      <c r="J37" s="30">
        <f t="shared" si="2"/>
        <v>32</v>
      </c>
      <c r="K37" s="29">
        <f t="shared" si="2"/>
        <v>57</v>
      </c>
      <c r="L37" s="29">
        <f t="shared" si="2"/>
        <v>11</v>
      </c>
      <c r="M37" s="29">
        <f t="shared" si="2"/>
        <v>4526</v>
      </c>
    </row>
    <row r="38" spans="1:13" ht="16.5" customHeight="1">
      <c r="A38" s="50"/>
      <c r="B38" s="19" t="s">
        <v>107</v>
      </c>
      <c r="C38" s="29">
        <f aca="true" t="shared" si="3" ref="C38:M38">+C6+C10+C14+C18+C22+C26+C30+C34</f>
        <v>0</v>
      </c>
      <c r="D38" s="30">
        <f t="shared" si="3"/>
        <v>0</v>
      </c>
      <c r="E38" s="29">
        <f t="shared" si="3"/>
        <v>0</v>
      </c>
      <c r="F38" s="30">
        <f t="shared" si="3"/>
        <v>8</v>
      </c>
      <c r="G38" s="29">
        <f t="shared" si="3"/>
        <v>0</v>
      </c>
      <c r="H38" s="30">
        <f t="shared" si="3"/>
        <v>0</v>
      </c>
      <c r="I38" s="29">
        <f t="shared" si="3"/>
        <v>284</v>
      </c>
      <c r="J38" s="30">
        <f t="shared" si="3"/>
        <v>5</v>
      </c>
      <c r="K38" s="29">
        <f t="shared" si="3"/>
        <v>50</v>
      </c>
      <c r="L38" s="29">
        <f t="shared" si="3"/>
        <v>23</v>
      </c>
      <c r="M38" s="29">
        <f t="shared" si="3"/>
        <v>370</v>
      </c>
    </row>
    <row r="39" spans="1:13" ht="16.5" customHeight="1">
      <c r="A39" s="50"/>
      <c r="B39" s="20" t="s">
        <v>5</v>
      </c>
      <c r="C39" s="33">
        <f aca="true" t="shared" si="4" ref="C39:M39">+C7+C11+C15+C19+C23+C27+C31+C35</f>
        <v>146601</v>
      </c>
      <c r="D39" s="34">
        <f t="shared" si="4"/>
        <v>59976</v>
      </c>
      <c r="E39" s="33">
        <f t="shared" si="4"/>
        <v>115085</v>
      </c>
      <c r="F39" s="34">
        <f t="shared" si="4"/>
        <v>4887</v>
      </c>
      <c r="G39" s="33">
        <f t="shared" si="4"/>
        <v>43685</v>
      </c>
      <c r="H39" s="34">
        <f t="shared" si="4"/>
        <v>106</v>
      </c>
      <c r="I39" s="33">
        <f t="shared" si="4"/>
        <v>7210</v>
      </c>
      <c r="J39" s="34">
        <f t="shared" si="4"/>
        <v>239</v>
      </c>
      <c r="K39" s="33">
        <f t="shared" si="4"/>
        <v>621</v>
      </c>
      <c r="L39" s="34">
        <f t="shared" si="4"/>
        <v>68</v>
      </c>
      <c r="M39" s="33">
        <f t="shared" si="4"/>
        <v>378478</v>
      </c>
    </row>
    <row r="40" spans="1:13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>
      <c r="A41" s="22" t="s">
        <v>119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</sheetData>
  <sheetProtection selectLockedCells="1" selectUnlockedCells="1"/>
  <mergeCells count="12">
    <mergeCell ref="A8:A11"/>
    <mergeCell ref="A12:A15"/>
    <mergeCell ref="A1:F1"/>
    <mergeCell ref="A36:A39"/>
    <mergeCell ref="A20:A23"/>
    <mergeCell ref="A24:A27"/>
    <mergeCell ref="A28:A31"/>
    <mergeCell ref="A32:A35"/>
    <mergeCell ref="A2:B2"/>
    <mergeCell ref="A3:B3"/>
    <mergeCell ref="A16:A19"/>
    <mergeCell ref="A4:A7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85" zoomScaleNormal="85" zoomScalePageLayoutView="0" workbookViewId="0" topLeftCell="A1">
      <selection activeCell="A3" sqref="A3:B3"/>
    </sheetView>
  </sheetViews>
  <sheetFormatPr defaultColWidth="11.421875" defaultRowHeight="12.75"/>
  <cols>
    <col min="2" max="2" width="20.00390625" style="0" customWidth="1"/>
    <col min="3" max="15" width="12.7109375" style="0" customWidth="1"/>
  </cols>
  <sheetData>
    <row r="1" spans="1:8" ht="15" customHeight="1">
      <c r="A1" s="43" t="s">
        <v>108</v>
      </c>
      <c r="B1" s="43"/>
      <c r="C1" s="43"/>
      <c r="D1" s="43"/>
      <c r="E1" s="43"/>
      <c r="F1" s="43"/>
      <c r="G1" s="43"/>
      <c r="H1" s="43"/>
    </row>
    <row r="2" spans="1:8" ht="12.75">
      <c r="A2" s="54" t="s">
        <v>42</v>
      </c>
      <c r="B2" s="54"/>
      <c r="C2" s="54"/>
      <c r="D2" s="54"/>
      <c r="E2" s="54"/>
      <c r="F2" s="54"/>
      <c r="G2" s="54"/>
      <c r="H2" s="54"/>
    </row>
    <row r="3" spans="1:7" ht="12.75">
      <c r="A3" s="51" t="s">
        <v>2</v>
      </c>
      <c r="B3" s="51"/>
      <c r="C3" s="16"/>
      <c r="D3" s="16"/>
      <c r="E3" s="16"/>
      <c r="F3" s="16"/>
      <c r="G3" s="15"/>
    </row>
    <row r="4" spans="1:15" ht="60.7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17" t="s">
        <v>16</v>
      </c>
      <c r="H4" s="18" t="s">
        <v>58</v>
      </c>
      <c r="I4" s="23" t="s">
        <v>59</v>
      </c>
      <c r="J4" s="18" t="s">
        <v>105</v>
      </c>
      <c r="K4" s="23" t="s">
        <v>35</v>
      </c>
      <c r="L4" s="18" t="s">
        <v>123</v>
      </c>
      <c r="M4" s="23" t="s">
        <v>124</v>
      </c>
      <c r="N4" s="18" t="s">
        <v>37</v>
      </c>
      <c r="O4" s="24" t="s">
        <v>5</v>
      </c>
    </row>
    <row r="5" spans="1:15" ht="16.5" customHeight="1">
      <c r="A5" s="50" t="s">
        <v>3</v>
      </c>
      <c r="B5" s="19" t="s">
        <v>4</v>
      </c>
      <c r="C5" s="29">
        <v>3618023</v>
      </c>
      <c r="D5" s="30">
        <v>5210865</v>
      </c>
      <c r="E5" s="30">
        <v>543835</v>
      </c>
      <c r="F5" s="29">
        <v>102639</v>
      </c>
      <c r="G5" s="29">
        <v>2927364</v>
      </c>
      <c r="H5" s="30">
        <v>836938</v>
      </c>
      <c r="I5" s="29">
        <v>152989</v>
      </c>
      <c r="J5" s="30">
        <v>1820</v>
      </c>
      <c r="K5" s="29">
        <v>13304</v>
      </c>
      <c r="L5" s="30">
        <v>0</v>
      </c>
      <c r="M5" s="29">
        <v>0</v>
      </c>
      <c r="N5" s="30">
        <v>36975</v>
      </c>
      <c r="O5" s="29">
        <f>SUM(C5:N5)</f>
        <v>13444752</v>
      </c>
    </row>
    <row r="6" spans="1:15" ht="16.5" customHeight="1">
      <c r="A6" s="50"/>
      <c r="B6" s="19" t="s">
        <v>106</v>
      </c>
      <c r="C6" s="29"/>
      <c r="D6" s="30">
        <v>1500</v>
      </c>
      <c r="E6" s="30">
        <v>9000</v>
      </c>
      <c r="F6" s="29">
        <v>1500</v>
      </c>
      <c r="G6" s="29"/>
      <c r="H6" s="30">
        <v>75168</v>
      </c>
      <c r="I6" s="29"/>
      <c r="J6" s="30">
        <v>61</v>
      </c>
      <c r="K6" s="29">
        <v>0</v>
      </c>
      <c r="L6" s="30">
        <v>0</v>
      </c>
      <c r="M6" s="29">
        <v>0</v>
      </c>
      <c r="N6" s="30">
        <v>0</v>
      </c>
      <c r="O6" s="29">
        <f aca="true" t="shared" si="0" ref="O6:O40">SUM(C6:N6)</f>
        <v>87229</v>
      </c>
    </row>
    <row r="7" spans="1:15" ht="16.5" customHeight="1">
      <c r="A7" s="50"/>
      <c r="B7" s="19" t="s">
        <v>107</v>
      </c>
      <c r="C7" s="29"/>
      <c r="D7" s="30"/>
      <c r="E7" s="30"/>
      <c r="F7" s="29"/>
      <c r="G7" s="29">
        <v>63740</v>
      </c>
      <c r="H7" s="30">
        <v>3863</v>
      </c>
      <c r="I7" s="29"/>
      <c r="J7" s="30"/>
      <c r="K7" s="29">
        <v>0</v>
      </c>
      <c r="L7" s="30">
        <v>0</v>
      </c>
      <c r="M7" s="29">
        <v>0</v>
      </c>
      <c r="N7" s="30">
        <v>0</v>
      </c>
      <c r="O7" s="29">
        <f t="shared" si="0"/>
        <v>67603</v>
      </c>
    </row>
    <row r="8" spans="1:15" ht="16.5" customHeight="1">
      <c r="A8" s="50"/>
      <c r="B8" s="20" t="s">
        <v>5</v>
      </c>
      <c r="C8" s="31">
        <v>3618023</v>
      </c>
      <c r="D8" s="32">
        <v>5212365</v>
      </c>
      <c r="E8" s="32">
        <v>552835</v>
      </c>
      <c r="F8" s="31">
        <v>104139</v>
      </c>
      <c r="G8" s="31">
        <v>2991104</v>
      </c>
      <c r="H8" s="32">
        <v>915969</v>
      </c>
      <c r="I8" s="31">
        <v>152989</v>
      </c>
      <c r="J8" s="32">
        <v>1881</v>
      </c>
      <c r="K8" s="31">
        <v>13304</v>
      </c>
      <c r="L8" s="32">
        <v>0</v>
      </c>
      <c r="M8" s="31">
        <v>0</v>
      </c>
      <c r="N8" s="32">
        <v>36975</v>
      </c>
      <c r="O8" s="31">
        <f t="shared" si="0"/>
        <v>13599584</v>
      </c>
    </row>
    <row r="9" spans="1:15" ht="16.5" customHeight="1">
      <c r="A9" s="49" t="s">
        <v>6</v>
      </c>
      <c r="B9" s="19" t="s">
        <v>4</v>
      </c>
      <c r="C9" s="29">
        <v>3704889</v>
      </c>
      <c r="D9" s="30">
        <v>7302386</v>
      </c>
      <c r="E9" s="30">
        <v>575529</v>
      </c>
      <c r="F9" s="29">
        <v>44978</v>
      </c>
      <c r="G9" s="29">
        <v>4591954</v>
      </c>
      <c r="H9" s="30">
        <v>1101487</v>
      </c>
      <c r="I9" s="29">
        <v>221736</v>
      </c>
      <c r="J9" s="30">
        <v>1698</v>
      </c>
      <c r="K9" s="29">
        <v>7689</v>
      </c>
      <c r="L9" s="30">
        <v>7500</v>
      </c>
      <c r="M9" s="29">
        <v>0</v>
      </c>
      <c r="N9" s="30">
        <v>102163</v>
      </c>
      <c r="O9" s="29">
        <f t="shared" si="0"/>
        <v>17662009</v>
      </c>
    </row>
    <row r="10" spans="1:15" ht="16.5" customHeight="1">
      <c r="A10" s="49"/>
      <c r="B10" s="19" t="s">
        <v>106</v>
      </c>
      <c r="C10" s="29"/>
      <c r="D10" s="30">
        <v>79500</v>
      </c>
      <c r="E10" s="30">
        <v>111000</v>
      </c>
      <c r="F10" s="29"/>
      <c r="G10" s="29">
        <v>324461</v>
      </c>
      <c r="H10" s="30">
        <v>338472</v>
      </c>
      <c r="I10" s="29">
        <v>26201</v>
      </c>
      <c r="J10" s="30">
        <v>285</v>
      </c>
      <c r="K10" s="29">
        <v>0</v>
      </c>
      <c r="L10" s="30">
        <v>0</v>
      </c>
      <c r="M10" s="29">
        <v>0</v>
      </c>
      <c r="N10" s="30">
        <v>0</v>
      </c>
      <c r="O10" s="29">
        <f t="shared" si="0"/>
        <v>879919</v>
      </c>
    </row>
    <row r="11" spans="1:15" ht="16.5" customHeight="1">
      <c r="A11" s="49"/>
      <c r="B11" s="19" t="s">
        <v>107</v>
      </c>
      <c r="C11" s="29"/>
      <c r="D11" s="30"/>
      <c r="E11" s="30"/>
      <c r="F11" s="29"/>
      <c r="G11" s="29">
        <v>134042</v>
      </c>
      <c r="H11" s="30">
        <v>17160</v>
      </c>
      <c r="I11" s="29">
        <v>7500</v>
      </c>
      <c r="J11" s="30"/>
      <c r="K11" s="29">
        <v>0</v>
      </c>
      <c r="L11" s="30">
        <v>0</v>
      </c>
      <c r="M11" s="29">
        <v>0</v>
      </c>
      <c r="N11" s="30">
        <v>0</v>
      </c>
      <c r="O11" s="29">
        <f t="shared" si="0"/>
        <v>158702</v>
      </c>
    </row>
    <row r="12" spans="1:15" ht="16.5" customHeight="1">
      <c r="A12" s="49"/>
      <c r="B12" s="20" t="s">
        <v>5</v>
      </c>
      <c r="C12" s="31">
        <v>3704889</v>
      </c>
      <c r="D12" s="32">
        <v>7381886</v>
      </c>
      <c r="E12" s="32">
        <v>686529</v>
      </c>
      <c r="F12" s="31">
        <v>44978</v>
      </c>
      <c r="G12" s="31">
        <v>5050457</v>
      </c>
      <c r="H12" s="32">
        <v>1457119</v>
      </c>
      <c r="I12" s="31">
        <v>255437</v>
      </c>
      <c r="J12" s="32">
        <v>1983</v>
      </c>
      <c r="K12" s="31">
        <v>7689</v>
      </c>
      <c r="L12" s="32">
        <v>7500</v>
      </c>
      <c r="M12" s="31">
        <v>0</v>
      </c>
      <c r="N12" s="32">
        <v>102163</v>
      </c>
      <c r="O12" s="31">
        <f t="shared" si="0"/>
        <v>18700630</v>
      </c>
    </row>
    <row r="13" spans="1:15" ht="16.5" customHeight="1">
      <c r="A13" s="50" t="s">
        <v>7</v>
      </c>
      <c r="B13" s="19" t="s">
        <v>4</v>
      </c>
      <c r="C13" s="29">
        <v>2940157</v>
      </c>
      <c r="D13" s="30">
        <v>5701510</v>
      </c>
      <c r="E13" s="30">
        <v>365505</v>
      </c>
      <c r="F13" s="29">
        <v>37437</v>
      </c>
      <c r="G13" s="29">
        <v>3296591</v>
      </c>
      <c r="H13" s="30">
        <v>951657</v>
      </c>
      <c r="I13" s="29">
        <v>165531</v>
      </c>
      <c r="J13" s="30">
        <v>3790</v>
      </c>
      <c r="K13" s="29">
        <v>7113</v>
      </c>
      <c r="L13" s="30">
        <v>12000</v>
      </c>
      <c r="M13" s="29">
        <v>0</v>
      </c>
      <c r="N13" s="30">
        <v>63920</v>
      </c>
      <c r="O13" s="29">
        <f t="shared" si="0"/>
        <v>13545211</v>
      </c>
    </row>
    <row r="14" spans="1:15" ht="16.5" customHeight="1">
      <c r="A14" s="50"/>
      <c r="B14" s="19" t="s">
        <v>106</v>
      </c>
      <c r="C14" s="29"/>
      <c r="D14" s="30">
        <v>9000</v>
      </c>
      <c r="E14" s="30">
        <v>4500</v>
      </c>
      <c r="F14" s="29"/>
      <c r="G14" s="29">
        <v>183627</v>
      </c>
      <c r="H14" s="30">
        <v>243770</v>
      </c>
      <c r="I14" s="29">
        <v>25135</v>
      </c>
      <c r="J14" s="30">
        <v>498</v>
      </c>
      <c r="K14" s="29">
        <v>0</v>
      </c>
      <c r="L14" s="30">
        <v>0</v>
      </c>
      <c r="M14" s="29">
        <v>0</v>
      </c>
      <c r="N14" s="30">
        <v>0</v>
      </c>
      <c r="O14" s="29">
        <f t="shared" si="0"/>
        <v>466530</v>
      </c>
    </row>
    <row r="15" spans="1:15" ht="16.5" customHeight="1">
      <c r="A15" s="50"/>
      <c r="B15" s="19" t="s">
        <v>107</v>
      </c>
      <c r="C15" s="29"/>
      <c r="D15" s="30"/>
      <c r="E15" s="30"/>
      <c r="F15" s="29"/>
      <c r="G15" s="29">
        <v>107965</v>
      </c>
      <c r="H15" s="30">
        <v>37402</v>
      </c>
      <c r="I15" s="29">
        <v>15000</v>
      </c>
      <c r="J15" s="30"/>
      <c r="K15" s="29">
        <v>0</v>
      </c>
      <c r="L15" s="30">
        <v>0</v>
      </c>
      <c r="M15" s="29">
        <v>0</v>
      </c>
      <c r="N15" s="30">
        <v>0</v>
      </c>
      <c r="O15" s="29">
        <f t="shared" si="0"/>
        <v>160367</v>
      </c>
    </row>
    <row r="16" spans="1:15" ht="16.5" customHeight="1">
      <c r="A16" s="50"/>
      <c r="B16" s="20" t="s">
        <v>5</v>
      </c>
      <c r="C16" s="31">
        <v>2940157</v>
      </c>
      <c r="D16" s="32">
        <v>5710510</v>
      </c>
      <c r="E16" s="32">
        <v>370005</v>
      </c>
      <c r="F16" s="31">
        <v>37437</v>
      </c>
      <c r="G16" s="31">
        <v>3588183</v>
      </c>
      <c r="H16" s="32">
        <v>1232829</v>
      </c>
      <c r="I16" s="31">
        <v>205666</v>
      </c>
      <c r="J16" s="32">
        <v>4288</v>
      </c>
      <c r="K16" s="31">
        <v>7113</v>
      </c>
      <c r="L16" s="32">
        <v>12000</v>
      </c>
      <c r="M16" s="31">
        <v>0</v>
      </c>
      <c r="N16" s="32">
        <v>63920</v>
      </c>
      <c r="O16" s="31">
        <f t="shared" si="0"/>
        <v>14172108</v>
      </c>
    </row>
    <row r="17" spans="1:15" ht="16.5" customHeight="1">
      <c r="A17" s="49" t="s">
        <v>8</v>
      </c>
      <c r="B17" s="19" t="s">
        <v>4</v>
      </c>
      <c r="C17" s="29">
        <v>3018927</v>
      </c>
      <c r="D17" s="30">
        <v>6092229</v>
      </c>
      <c r="E17" s="30">
        <v>794731</v>
      </c>
      <c r="F17" s="29">
        <v>52078</v>
      </c>
      <c r="G17" s="29">
        <v>4029633</v>
      </c>
      <c r="H17" s="30">
        <v>867028</v>
      </c>
      <c r="I17" s="29">
        <v>233125</v>
      </c>
      <c r="J17" s="30">
        <v>4665</v>
      </c>
      <c r="K17" s="29">
        <v>34757</v>
      </c>
      <c r="L17" s="30">
        <v>4500</v>
      </c>
      <c r="M17" s="29">
        <v>0</v>
      </c>
      <c r="N17" s="30">
        <v>47944</v>
      </c>
      <c r="O17" s="29">
        <f t="shared" si="0"/>
        <v>15179617</v>
      </c>
    </row>
    <row r="18" spans="1:15" ht="16.5" customHeight="1">
      <c r="A18" s="49"/>
      <c r="B18" s="19" t="s">
        <v>106</v>
      </c>
      <c r="C18" s="29">
        <v>1227</v>
      </c>
      <c r="D18" s="30">
        <v>192000</v>
      </c>
      <c r="E18" s="30">
        <v>207000</v>
      </c>
      <c r="F18" s="29">
        <v>16500</v>
      </c>
      <c r="G18" s="29">
        <v>229432</v>
      </c>
      <c r="H18" s="30">
        <v>163528</v>
      </c>
      <c r="I18" s="29">
        <v>26215</v>
      </c>
      <c r="J18" s="30">
        <v>3122</v>
      </c>
      <c r="K18" s="29">
        <v>0</v>
      </c>
      <c r="L18" s="30">
        <v>0</v>
      </c>
      <c r="M18" s="29">
        <v>0</v>
      </c>
      <c r="N18" s="30">
        <v>0</v>
      </c>
      <c r="O18" s="29">
        <f t="shared" si="0"/>
        <v>839024</v>
      </c>
    </row>
    <row r="19" spans="1:15" ht="16.5" customHeight="1">
      <c r="A19" s="49"/>
      <c r="B19" s="19" t="s">
        <v>107</v>
      </c>
      <c r="C19" s="29"/>
      <c r="D19" s="30"/>
      <c r="E19" s="30"/>
      <c r="F19" s="29"/>
      <c r="G19" s="29">
        <v>83277</v>
      </c>
      <c r="H19" s="30">
        <v>30452</v>
      </c>
      <c r="I19" s="29">
        <v>19500</v>
      </c>
      <c r="J19" s="30"/>
      <c r="K19" s="29">
        <v>0</v>
      </c>
      <c r="L19" s="30">
        <v>3000</v>
      </c>
      <c r="M19" s="29">
        <v>0</v>
      </c>
      <c r="N19" s="30">
        <v>0</v>
      </c>
      <c r="O19" s="29">
        <f t="shared" si="0"/>
        <v>136229</v>
      </c>
    </row>
    <row r="20" spans="1:15" ht="16.5" customHeight="1">
      <c r="A20" s="49"/>
      <c r="B20" s="20" t="s">
        <v>5</v>
      </c>
      <c r="C20" s="31">
        <v>3020154</v>
      </c>
      <c r="D20" s="32">
        <v>6284229</v>
      </c>
      <c r="E20" s="32">
        <v>1001731</v>
      </c>
      <c r="F20" s="31">
        <v>68578</v>
      </c>
      <c r="G20" s="31">
        <v>4342342</v>
      </c>
      <c r="H20" s="32">
        <v>1061008</v>
      </c>
      <c r="I20" s="31">
        <v>278840</v>
      </c>
      <c r="J20" s="32">
        <v>7787</v>
      </c>
      <c r="K20" s="31">
        <v>34757</v>
      </c>
      <c r="L20" s="32">
        <v>7500</v>
      </c>
      <c r="M20" s="31">
        <v>0</v>
      </c>
      <c r="N20" s="32">
        <v>47944</v>
      </c>
      <c r="O20" s="31">
        <f t="shared" si="0"/>
        <v>16154870</v>
      </c>
    </row>
    <row r="21" spans="1:15" ht="16.5" customHeight="1">
      <c r="A21" s="50" t="s">
        <v>9</v>
      </c>
      <c r="B21" s="19" t="s">
        <v>4</v>
      </c>
      <c r="C21" s="29">
        <v>2387352</v>
      </c>
      <c r="D21" s="30">
        <v>4551119</v>
      </c>
      <c r="E21" s="30">
        <v>241147</v>
      </c>
      <c r="F21" s="29">
        <v>6205</v>
      </c>
      <c r="G21" s="29">
        <v>1667918</v>
      </c>
      <c r="H21" s="30">
        <v>500014</v>
      </c>
      <c r="I21" s="29">
        <v>114065</v>
      </c>
      <c r="J21" s="30">
        <v>3705</v>
      </c>
      <c r="K21" s="29">
        <v>11502</v>
      </c>
      <c r="L21" s="30">
        <v>0</v>
      </c>
      <c r="M21" s="29">
        <v>0</v>
      </c>
      <c r="N21" s="30">
        <v>20476</v>
      </c>
      <c r="O21" s="29">
        <f t="shared" si="0"/>
        <v>9503503</v>
      </c>
    </row>
    <row r="22" spans="1:15" ht="16.5" customHeight="1">
      <c r="A22" s="50"/>
      <c r="B22" s="19" t="s">
        <v>106</v>
      </c>
      <c r="C22" s="29"/>
      <c r="D22" s="30"/>
      <c r="E22" s="30"/>
      <c r="F22" s="29"/>
      <c r="G22" s="29">
        <v>35729</v>
      </c>
      <c r="H22" s="30">
        <v>69458</v>
      </c>
      <c r="I22" s="29">
        <v>4335</v>
      </c>
      <c r="J22" s="30"/>
      <c r="K22" s="29">
        <v>0</v>
      </c>
      <c r="L22" s="30">
        <v>0</v>
      </c>
      <c r="M22" s="29">
        <v>0</v>
      </c>
      <c r="N22" s="30">
        <v>0</v>
      </c>
      <c r="O22" s="29">
        <f t="shared" si="0"/>
        <v>109522</v>
      </c>
    </row>
    <row r="23" spans="1:15" ht="16.5" customHeight="1">
      <c r="A23" s="50"/>
      <c r="B23" s="19" t="s">
        <v>107</v>
      </c>
      <c r="C23" s="29"/>
      <c r="D23" s="30"/>
      <c r="E23" s="30"/>
      <c r="F23" s="29"/>
      <c r="G23" s="29">
        <v>25408</v>
      </c>
      <c r="H23" s="30">
        <v>7651</v>
      </c>
      <c r="I23" s="29"/>
      <c r="J23" s="30"/>
      <c r="K23" s="29">
        <v>0</v>
      </c>
      <c r="L23" s="30">
        <v>0</v>
      </c>
      <c r="M23" s="29">
        <v>0</v>
      </c>
      <c r="N23" s="30">
        <v>0</v>
      </c>
      <c r="O23" s="29">
        <f t="shared" si="0"/>
        <v>33059</v>
      </c>
    </row>
    <row r="24" spans="1:15" ht="16.5" customHeight="1">
      <c r="A24" s="50"/>
      <c r="B24" s="20" t="s">
        <v>5</v>
      </c>
      <c r="C24" s="31">
        <v>2387352</v>
      </c>
      <c r="D24" s="32">
        <v>4551119</v>
      </c>
      <c r="E24" s="32">
        <v>241147</v>
      </c>
      <c r="F24" s="31">
        <v>6205</v>
      </c>
      <c r="G24" s="31">
        <v>1729055</v>
      </c>
      <c r="H24" s="32">
        <v>577123</v>
      </c>
      <c r="I24" s="31">
        <v>118400</v>
      </c>
      <c r="J24" s="32">
        <v>3705</v>
      </c>
      <c r="K24" s="31">
        <v>11502</v>
      </c>
      <c r="L24" s="32">
        <v>0</v>
      </c>
      <c r="M24" s="31">
        <v>0</v>
      </c>
      <c r="N24" s="32">
        <v>20476</v>
      </c>
      <c r="O24" s="31">
        <f t="shared" si="0"/>
        <v>9646084</v>
      </c>
    </row>
    <row r="25" spans="1:15" ht="16.5" customHeight="1">
      <c r="A25" s="49" t="s">
        <v>10</v>
      </c>
      <c r="B25" s="19" t="s">
        <v>4</v>
      </c>
      <c r="C25" s="29">
        <v>1412381</v>
      </c>
      <c r="D25" s="30">
        <v>2900049</v>
      </c>
      <c r="E25" s="30">
        <v>242708</v>
      </c>
      <c r="F25" s="29">
        <v>11509</v>
      </c>
      <c r="G25" s="29">
        <v>2874184</v>
      </c>
      <c r="H25" s="30">
        <v>585879</v>
      </c>
      <c r="I25" s="29">
        <v>94378</v>
      </c>
      <c r="J25" s="30"/>
      <c r="K25" s="29">
        <v>9279</v>
      </c>
      <c r="L25" s="30">
        <v>1500</v>
      </c>
      <c r="M25" s="29">
        <v>0</v>
      </c>
      <c r="N25" s="30">
        <v>19969</v>
      </c>
      <c r="O25" s="29">
        <f t="shared" si="0"/>
        <v>8151836</v>
      </c>
    </row>
    <row r="26" spans="1:15" ht="16.5" customHeight="1">
      <c r="A26" s="49"/>
      <c r="B26" s="19" t="s">
        <v>106</v>
      </c>
      <c r="C26" s="29"/>
      <c r="D26" s="30">
        <v>111000</v>
      </c>
      <c r="E26" s="30">
        <v>124500</v>
      </c>
      <c r="F26" s="29">
        <v>15000</v>
      </c>
      <c r="G26" s="29">
        <v>150522</v>
      </c>
      <c r="H26" s="30">
        <v>135249</v>
      </c>
      <c r="I26" s="29">
        <v>5776</v>
      </c>
      <c r="J26" s="30"/>
      <c r="K26" s="29">
        <v>0</v>
      </c>
      <c r="L26" s="30">
        <v>0</v>
      </c>
      <c r="M26" s="29">
        <v>0</v>
      </c>
      <c r="N26" s="30">
        <v>0</v>
      </c>
      <c r="O26" s="29">
        <f t="shared" si="0"/>
        <v>542047</v>
      </c>
    </row>
    <row r="27" spans="1:15" ht="16.5" customHeight="1">
      <c r="A27" s="49"/>
      <c r="B27" s="19" t="s">
        <v>107</v>
      </c>
      <c r="C27" s="29"/>
      <c r="D27" s="30"/>
      <c r="E27" s="30"/>
      <c r="F27" s="29"/>
      <c r="G27" s="29">
        <v>54153</v>
      </c>
      <c r="H27" s="30"/>
      <c r="I27" s="29">
        <v>1500</v>
      </c>
      <c r="J27" s="30"/>
      <c r="K27" s="29">
        <v>0</v>
      </c>
      <c r="L27" s="30">
        <v>0</v>
      </c>
      <c r="M27" s="29">
        <v>0</v>
      </c>
      <c r="N27" s="30">
        <v>0</v>
      </c>
      <c r="O27" s="29">
        <f t="shared" si="0"/>
        <v>55653</v>
      </c>
    </row>
    <row r="28" spans="1:15" ht="16.5" customHeight="1">
      <c r="A28" s="49"/>
      <c r="B28" s="20" t="s">
        <v>5</v>
      </c>
      <c r="C28" s="31">
        <v>1412381</v>
      </c>
      <c r="D28" s="32">
        <v>3011049</v>
      </c>
      <c r="E28" s="32">
        <v>367208</v>
      </c>
      <c r="F28" s="31">
        <v>26509</v>
      </c>
      <c r="G28" s="31">
        <v>3078859</v>
      </c>
      <c r="H28" s="32">
        <v>721128</v>
      </c>
      <c r="I28" s="31">
        <v>101654</v>
      </c>
      <c r="J28" s="32"/>
      <c r="K28" s="31">
        <v>9279</v>
      </c>
      <c r="L28" s="32">
        <v>1500</v>
      </c>
      <c r="M28" s="31">
        <v>0</v>
      </c>
      <c r="N28" s="32">
        <v>19969</v>
      </c>
      <c r="O28" s="31">
        <f t="shared" si="0"/>
        <v>8749536</v>
      </c>
    </row>
    <row r="29" spans="1:15" ht="16.5" customHeight="1">
      <c r="A29" s="50" t="s">
        <v>11</v>
      </c>
      <c r="B29" s="19" t="s">
        <v>4</v>
      </c>
      <c r="C29" s="29">
        <v>8602777</v>
      </c>
      <c r="D29" s="30">
        <v>16149515</v>
      </c>
      <c r="E29" s="30">
        <v>1058960</v>
      </c>
      <c r="F29" s="29">
        <v>63047</v>
      </c>
      <c r="G29" s="29">
        <v>6037142</v>
      </c>
      <c r="H29" s="30">
        <v>1015245</v>
      </c>
      <c r="I29" s="29">
        <v>255790</v>
      </c>
      <c r="J29" s="30">
        <v>2684</v>
      </c>
      <c r="K29" s="29">
        <v>4460</v>
      </c>
      <c r="L29" s="30">
        <v>3000</v>
      </c>
      <c r="M29" s="29">
        <v>3000</v>
      </c>
      <c r="N29" s="30">
        <v>28463</v>
      </c>
      <c r="O29" s="29">
        <f t="shared" si="0"/>
        <v>33224083</v>
      </c>
    </row>
    <row r="30" spans="1:15" ht="16.5" customHeight="1">
      <c r="A30" s="50"/>
      <c r="B30" s="19" t="s">
        <v>106</v>
      </c>
      <c r="C30" s="29"/>
      <c r="D30" s="30">
        <v>34500</v>
      </c>
      <c r="E30" s="30">
        <v>48000</v>
      </c>
      <c r="F30" s="29">
        <v>13500</v>
      </c>
      <c r="G30" s="29">
        <v>277066</v>
      </c>
      <c r="H30" s="30">
        <v>232541</v>
      </c>
      <c r="I30" s="29">
        <v>43875</v>
      </c>
      <c r="J30" s="30">
        <v>945</v>
      </c>
      <c r="K30" s="29">
        <v>0</v>
      </c>
      <c r="L30" s="30">
        <v>0</v>
      </c>
      <c r="M30" s="29">
        <v>0</v>
      </c>
      <c r="N30" s="30">
        <v>0</v>
      </c>
      <c r="O30" s="29">
        <f t="shared" si="0"/>
        <v>650427</v>
      </c>
    </row>
    <row r="31" spans="1:15" ht="16.5" customHeight="1">
      <c r="A31" s="50"/>
      <c r="B31" s="19" t="s">
        <v>107</v>
      </c>
      <c r="C31" s="29"/>
      <c r="D31" s="30"/>
      <c r="E31" s="30"/>
      <c r="F31" s="29"/>
      <c r="G31" s="29">
        <v>206541</v>
      </c>
      <c r="H31" s="30">
        <v>15050</v>
      </c>
      <c r="I31" s="29">
        <v>6000</v>
      </c>
      <c r="J31" s="30"/>
      <c r="K31" s="29">
        <v>0</v>
      </c>
      <c r="L31" s="30">
        <v>0</v>
      </c>
      <c r="M31" s="29">
        <v>0</v>
      </c>
      <c r="N31" s="30">
        <v>0</v>
      </c>
      <c r="O31" s="29">
        <f t="shared" si="0"/>
        <v>227591</v>
      </c>
    </row>
    <row r="32" spans="1:15" ht="16.5" customHeight="1">
      <c r="A32" s="50"/>
      <c r="B32" s="20" t="s">
        <v>5</v>
      </c>
      <c r="C32" s="31">
        <v>8602777</v>
      </c>
      <c r="D32" s="32">
        <v>16184015</v>
      </c>
      <c r="E32" s="32">
        <v>1106960</v>
      </c>
      <c r="F32" s="31">
        <v>76547</v>
      </c>
      <c r="G32" s="31">
        <v>6520749</v>
      </c>
      <c r="H32" s="32">
        <v>1262836</v>
      </c>
      <c r="I32" s="31">
        <v>305665</v>
      </c>
      <c r="J32" s="32">
        <v>3629</v>
      </c>
      <c r="K32" s="31">
        <v>4460</v>
      </c>
      <c r="L32" s="32">
        <v>3000</v>
      </c>
      <c r="M32" s="31">
        <v>3000</v>
      </c>
      <c r="N32" s="32">
        <v>28463</v>
      </c>
      <c r="O32" s="31">
        <f t="shared" si="0"/>
        <v>34102101</v>
      </c>
    </row>
    <row r="33" spans="1:15" ht="16.5" customHeight="1">
      <c r="A33" s="49" t="s">
        <v>12</v>
      </c>
      <c r="B33" s="19" t="s">
        <v>4</v>
      </c>
      <c r="C33" s="29">
        <v>6071021</v>
      </c>
      <c r="D33" s="30">
        <v>11640670</v>
      </c>
      <c r="E33" s="30">
        <v>450359</v>
      </c>
      <c r="F33" s="29">
        <v>71755</v>
      </c>
      <c r="G33" s="29">
        <v>6121636</v>
      </c>
      <c r="H33" s="30">
        <v>1625275</v>
      </c>
      <c r="I33" s="29">
        <v>322132</v>
      </c>
      <c r="J33" s="30">
        <v>1547</v>
      </c>
      <c r="K33" s="29">
        <v>19619</v>
      </c>
      <c r="L33" s="30">
        <v>1500</v>
      </c>
      <c r="M33" s="29">
        <v>0</v>
      </c>
      <c r="N33" s="30">
        <v>87484</v>
      </c>
      <c r="O33" s="29">
        <f t="shared" si="0"/>
        <v>26412998</v>
      </c>
    </row>
    <row r="34" spans="1:15" ht="16.5" customHeight="1">
      <c r="A34" s="49"/>
      <c r="B34" s="19" t="s">
        <v>106</v>
      </c>
      <c r="C34" s="29">
        <v>21664</v>
      </c>
      <c r="D34" s="30"/>
      <c r="E34" s="30">
        <v>4500</v>
      </c>
      <c r="F34" s="29">
        <v>16500</v>
      </c>
      <c r="G34" s="29">
        <v>173215</v>
      </c>
      <c r="H34" s="30">
        <v>481812</v>
      </c>
      <c r="I34" s="29">
        <v>43665</v>
      </c>
      <c r="J34" s="30"/>
      <c r="K34" s="29">
        <v>0</v>
      </c>
      <c r="L34" s="30">
        <v>0</v>
      </c>
      <c r="M34" s="29">
        <v>0</v>
      </c>
      <c r="N34" s="30">
        <v>0</v>
      </c>
      <c r="O34" s="29">
        <f t="shared" si="0"/>
        <v>741356</v>
      </c>
    </row>
    <row r="35" spans="1:15" ht="16.5" customHeight="1">
      <c r="A35" s="49"/>
      <c r="B35" s="19" t="s">
        <v>107</v>
      </c>
      <c r="C35" s="29"/>
      <c r="D35" s="30"/>
      <c r="E35" s="30"/>
      <c r="F35" s="29"/>
      <c r="G35" s="29">
        <v>222376</v>
      </c>
      <c r="H35" s="30">
        <v>52244</v>
      </c>
      <c r="I35" s="29">
        <v>7500</v>
      </c>
      <c r="J35" s="30"/>
      <c r="K35" s="29">
        <v>0</v>
      </c>
      <c r="L35" s="30">
        <v>0</v>
      </c>
      <c r="M35" s="29">
        <v>1944</v>
      </c>
      <c r="N35" s="30">
        <v>0</v>
      </c>
      <c r="O35" s="29">
        <f t="shared" si="0"/>
        <v>284064</v>
      </c>
    </row>
    <row r="36" spans="1:15" ht="16.5" customHeight="1">
      <c r="A36" s="49"/>
      <c r="B36" s="20" t="s">
        <v>5</v>
      </c>
      <c r="C36" s="31">
        <v>6092685.710000022</v>
      </c>
      <c r="D36" s="32">
        <v>11640670.401599957</v>
      </c>
      <c r="E36" s="32">
        <v>454859.0284000001</v>
      </c>
      <c r="F36" s="31">
        <v>88256.89359999998</v>
      </c>
      <c r="G36" s="31">
        <v>6517229.259999972</v>
      </c>
      <c r="H36" s="32">
        <v>2159331.6200000024</v>
      </c>
      <c r="I36" s="31">
        <v>373297.36999999976</v>
      </c>
      <c r="J36" s="32">
        <v>1546.7760000000003</v>
      </c>
      <c r="K36" s="31">
        <v>19619</v>
      </c>
      <c r="L36" s="32">
        <v>1500</v>
      </c>
      <c r="M36" s="31">
        <v>1944</v>
      </c>
      <c r="N36" s="32">
        <v>87484</v>
      </c>
      <c r="O36" s="31">
        <f t="shared" si="0"/>
        <v>27438424.05959995</v>
      </c>
    </row>
    <row r="37" spans="1:15" ht="16.5" customHeight="1">
      <c r="A37" s="50" t="s">
        <v>13</v>
      </c>
      <c r="B37" s="19" t="s">
        <v>4</v>
      </c>
      <c r="C37" s="29">
        <f>+C5+C9+C13+C17+C21+C25+C29+C33</f>
        <v>31755527</v>
      </c>
      <c r="D37" s="29">
        <f aca="true" t="shared" si="1" ref="D37:N37">+D5+D9+D13+D17+D21+D25+D29+D33</f>
        <v>59548343</v>
      </c>
      <c r="E37" s="29">
        <f t="shared" si="1"/>
        <v>4272774</v>
      </c>
      <c r="F37" s="29">
        <f t="shared" si="1"/>
        <v>389648</v>
      </c>
      <c r="G37" s="29">
        <f t="shared" si="1"/>
        <v>31546422</v>
      </c>
      <c r="H37" s="29">
        <f t="shared" si="1"/>
        <v>7483523</v>
      </c>
      <c r="I37" s="29">
        <f t="shared" si="1"/>
        <v>1559746</v>
      </c>
      <c r="J37" s="29">
        <f t="shared" si="1"/>
        <v>19909</v>
      </c>
      <c r="K37" s="29">
        <f t="shared" si="1"/>
        <v>107723</v>
      </c>
      <c r="L37" s="29">
        <f t="shared" si="1"/>
        <v>30000</v>
      </c>
      <c r="M37" s="29">
        <f t="shared" si="1"/>
        <v>3000</v>
      </c>
      <c r="N37" s="29">
        <f t="shared" si="1"/>
        <v>407394</v>
      </c>
      <c r="O37" s="29">
        <f t="shared" si="0"/>
        <v>137124009</v>
      </c>
    </row>
    <row r="38" spans="1:15" ht="16.5" customHeight="1">
      <c r="A38" s="50"/>
      <c r="B38" s="19" t="s">
        <v>106</v>
      </c>
      <c r="C38" s="29">
        <f aca="true" t="shared" si="2" ref="C38:N38">+C6+C10+C14+C18+C22+C26+C30+C34</f>
        <v>22891</v>
      </c>
      <c r="D38" s="30">
        <f t="shared" si="2"/>
        <v>427500</v>
      </c>
      <c r="E38" s="30">
        <f t="shared" si="2"/>
        <v>508500</v>
      </c>
      <c r="F38" s="29">
        <f t="shared" si="2"/>
        <v>63000</v>
      </c>
      <c r="G38" s="29">
        <f t="shared" si="2"/>
        <v>1374052</v>
      </c>
      <c r="H38" s="30">
        <f t="shared" si="2"/>
        <v>1739998</v>
      </c>
      <c r="I38" s="29">
        <f t="shared" si="2"/>
        <v>175202</v>
      </c>
      <c r="J38" s="30">
        <f t="shared" si="2"/>
        <v>4911</v>
      </c>
      <c r="K38" s="29">
        <f t="shared" si="2"/>
        <v>0</v>
      </c>
      <c r="L38" s="30">
        <f t="shared" si="2"/>
        <v>0</v>
      </c>
      <c r="M38" s="30">
        <f t="shared" si="2"/>
        <v>0</v>
      </c>
      <c r="N38" s="30">
        <f t="shared" si="2"/>
        <v>0</v>
      </c>
      <c r="O38" s="29">
        <f t="shared" si="0"/>
        <v>4316054</v>
      </c>
    </row>
    <row r="39" spans="1:15" ht="16.5" customHeight="1">
      <c r="A39" s="50"/>
      <c r="B39" s="19" t="s">
        <v>107</v>
      </c>
      <c r="C39" s="29">
        <f aca="true" t="shared" si="3" ref="C39:N39">+C7+C11+C15+C19+C23+C27+C31+C35</f>
        <v>0</v>
      </c>
      <c r="D39" s="30">
        <f t="shared" si="3"/>
        <v>0</v>
      </c>
      <c r="E39" s="30">
        <f t="shared" si="3"/>
        <v>0</v>
      </c>
      <c r="F39" s="29">
        <f t="shared" si="3"/>
        <v>0</v>
      </c>
      <c r="G39" s="29">
        <f t="shared" si="3"/>
        <v>897502</v>
      </c>
      <c r="H39" s="30">
        <f t="shared" si="3"/>
        <v>163822</v>
      </c>
      <c r="I39" s="29">
        <f t="shared" si="3"/>
        <v>57000</v>
      </c>
      <c r="J39" s="30">
        <f t="shared" si="3"/>
        <v>0</v>
      </c>
      <c r="K39" s="29">
        <f t="shared" si="3"/>
        <v>0</v>
      </c>
      <c r="L39" s="30">
        <f t="shared" si="3"/>
        <v>3000</v>
      </c>
      <c r="M39" s="29">
        <f t="shared" si="3"/>
        <v>1944</v>
      </c>
      <c r="N39" s="30">
        <f t="shared" si="3"/>
        <v>0</v>
      </c>
      <c r="O39" s="29">
        <f t="shared" si="0"/>
        <v>1123268</v>
      </c>
    </row>
    <row r="40" spans="1:15" ht="16.5" customHeight="1">
      <c r="A40" s="50"/>
      <c r="B40" s="20" t="s">
        <v>5</v>
      </c>
      <c r="C40" s="33">
        <f aca="true" t="shared" si="4" ref="C40:N40">+C8+C12+C16+C20+C24+C28+C32+C36</f>
        <v>31778418.710000023</v>
      </c>
      <c r="D40" s="34">
        <f t="shared" si="4"/>
        <v>59975843.40159996</v>
      </c>
      <c r="E40" s="34">
        <f t="shared" si="4"/>
        <v>4781274.0284</v>
      </c>
      <c r="F40" s="33">
        <f t="shared" si="4"/>
        <v>452649.89359999995</v>
      </c>
      <c r="G40" s="33">
        <f t="shared" si="4"/>
        <v>33817978.259999976</v>
      </c>
      <c r="H40" s="34">
        <f t="shared" si="4"/>
        <v>9387343.620000003</v>
      </c>
      <c r="I40" s="33">
        <f t="shared" si="4"/>
        <v>1791948.3699999996</v>
      </c>
      <c r="J40" s="34">
        <f t="shared" si="4"/>
        <v>24819.776</v>
      </c>
      <c r="K40" s="33">
        <f t="shared" si="4"/>
        <v>107723</v>
      </c>
      <c r="L40" s="34">
        <f t="shared" si="4"/>
        <v>33000</v>
      </c>
      <c r="M40" s="33">
        <f t="shared" si="4"/>
        <v>4944</v>
      </c>
      <c r="N40" s="34">
        <f t="shared" si="4"/>
        <v>407394</v>
      </c>
      <c r="O40" s="33">
        <f t="shared" si="0"/>
        <v>142563337.05959997</v>
      </c>
    </row>
    <row r="41" ht="7.5" customHeight="1"/>
    <row r="42" spans="1:6" ht="12.75">
      <c r="A42" s="21"/>
      <c r="B42" s="21"/>
      <c r="C42" s="21"/>
      <c r="D42" s="21"/>
      <c r="E42" s="21"/>
      <c r="F42" s="21"/>
    </row>
    <row r="43" spans="1:6" ht="12.75">
      <c r="A43" s="22" t="s">
        <v>119</v>
      </c>
      <c r="B43" s="21"/>
      <c r="C43" s="21"/>
      <c r="D43" s="21"/>
      <c r="E43" s="21"/>
      <c r="F43" s="21"/>
    </row>
  </sheetData>
  <sheetProtection selectLockedCells="1" selectUnlockedCells="1"/>
  <mergeCells count="12">
    <mergeCell ref="A29:A32"/>
    <mergeCell ref="A33:A36"/>
    <mergeCell ref="A2:H2"/>
    <mergeCell ref="A3:B3"/>
    <mergeCell ref="A4:B4"/>
    <mergeCell ref="A37:A40"/>
    <mergeCell ref="A13:A16"/>
    <mergeCell ref="A17:A20"/>
    <mergeCell ref="A21:A24"/>
    <mergeCell ref="A25:A28"/>
    <mergeCell ref="A5:A8"/>
    <mergeCell ref="A9:A1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="85" zoomScaleNormal="85" zoomScalePageLayoutView="0" workbookViewId="0" topLeftCell="A1">
      <selection activeCell="D15" sqref="D15"/>
    </sheetView>
  </sheetViews>
  <sheetFormatPr defaultColWidth="11.421875" defaultRowHeight="12.75"/>
  <cols>
    <col min="3" max="6" width="16.140625" style="0" customWidth="1"/>
    <col min="7" max="7" width="15.421875" style="0" customWidth="1"/>
  </cols>
  <sheetData>
    <row r="1" spans="1:7" ht="15">
      <c r="A1" s="53" t="s">
        <v>121</v>
      </c>
      <c r="B1" s="53"/>
      <c r="C1" s="53"/>
      <c r="D1" s="53"/>
      <c r="E1" s="53"/>
      <c r="F1" s="53"/>
      <c r="G1" s="53"/>
    </row>
    <row r="2" spans="1:7" ht="12.75">
      <c r="A2" s="51" t="s">
        <v>2</v>
      </c>
      <c r="B2" s="51"/>
      <c r="C2" s="16"/>
      <c r="D2" s="16"/>
      <c r="E2" s="16"/>
      <c r="F2" s="16"/>
      <c r="G2" s="16"/>
    </row>
    <row r="3" spans="1:7" ht="12.75">
      <c r="A3" s="27"/>
      <c r="B3" s="27"/>
      <c r="C3" s="16"/>
      <c r="D3" s="16"/>
      <c r="E3" s="16"/>
      <c r="F3" s="16"/>
      <c r="G3" s="16"/>
    </row>
    <row r="4" spans="1:7" ht="4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24" t="s">
        <v>5</v>
      </c>
    </row>
    <row r="5" spans="1:7" ht="16.5" customHeight="1">
      <c r="A5" s="50" t="s">
        <v>3</v>
      </c>
      <c r="B5" s="19" t="s">
        <v>17</v>
      </c>
      <c r="C5" s="29">
        <v>2392</v>
      </c>
      <c r="D5" s="30">
        <v>4325</v>
      </c>
      <c r="E5" s="30">
        <v>244</v>
      </c>
      <c r="F5" s="30">
        <v>47</v>
      </c>
      <c r="G5" s="30">
        <f>SUM(C5:F5)</f>
        <v>7008</v>
      </c>
    </row>
    <row r="6" spans="1:7" ht="16.5" customHeight="1">
      <c r="A6" s="50"/>
      <c r="B6" s="19" t="s">
        <v>18</v>
      </c>
      <c r="C6" s="29">
        <v>2287</v>
      </c>
      <c r="D6" s="30">
        <v>3944</v>
      </c>
      <c r="E6" s="30">
        <v>237</v>
      </c>
      <c r="F6" s="30">
        <v>23</v>
      </c>
      <c r="G6" s="30">
        <f aca="true" t="shared" si="0" ref="G6:G28">SUM(C6:F6)</f>
        <v>6491</v>
      </c>
    </row>
    <row r="7" spans="1:7" ht="16.5" customHeight="1">
      <c r="A7" s="50"/>
      <c r="B7" s="20" t="s">
        <v>5</v>
      </c>
      <c r="C7" s="31">
        <v>4679</v>
      </c>
      <c r="D7" s="32">
        <v>8269</v>
      </c>
      <c r="E7" s="32">
        <v>481</v>
      </c>
      <c r="F7" s="32">
        <v>70</v>
      </c>
      <c r="G7" s="32">
        <f t="shared" si="0"/>
        <v>13499</v>
      </c>
    </row>
    <row r="8" spans="1:7" ht="16.5" customHeight="1">
      <c r="A8" s="49" t="s">
        <v>6</v>
      </c>
      <c r="B8" s="19" t="s">
        <v>17</v>
      </c>
      <c r="C8" s="29">
        <v>3060</v>
      </c>
      <c r="D8" s="30">
        <v>6092</v>
      </c>
      <c r="E8" s="30">
        <v>198</v>
      </c>
      <c r="F8" s="30">
        <v>53</v>
      </c>
      <c r="G8" s="30">
        <f t="shared" si="0"/>
        <v>9403</v>
      </c>
    </row>
    <row r="9" spans="1:7" ht="16.5" customHeight="1">
      <c r="A9" s="49"/>
      <c r="B9" s="19" t="s">
        <v>18</v>
      </c>
      <c r="C9" s="29">
        <v>2953</v>
      </c>
      <c r="D9" s="30">
        <v>5522</v>
      </c>
      <c r="E9" s="30">
        <v>197</v>
      </c>
      <c r="F9" s="30">
        <v>24</v>
      </c>
      <c r="G9" s="30">
        <f t="shared" si="0"/>
        <v>8696</v>
      </c>
    </row>
    <row r="10" spans="1:7" ht="16.5" customHeight="1">
      <c r="A10" s="49"/>
      <c r="B10" s="20" t="s">
        <v>5</v>
      </c>
      <c r="C10" s="31">
        <v>6013</v>
      </c>
      <c r="D10" s="32">
        <v>11614</v>
      </c>
      <c r="E10" s="32">
        <v>395</v>
      </c>
      <c r="F10" s="32">
        <v>77</v>
      </c>
      <c r="G10" s="32">
        <f t="shared" si="0"/>
        <v>18099</v>
      </c>
    </row>
    <row r="11" spans="1:7" ht="16.5" customHeight="1">
      <c r="A11" s="50" t="s">
        <v>7</v>
      </c>
      <c r="B11" s="19" t="s">
        <v>17</v>
      </c>
      <c r="C11" s="29">
        <v>2290</v>
      </c>
      <c r="D11" s="30">
        <v>4190</v>
      </c>
      <c r="E11" s="30">
        <v>85</v>
      </c>
      <c r="F11" s="30">
        <v>28</v>
      </c>
      <c r="G11" s="30">
        <f t="shared" si="0"/>
        <v>6593</v>
      </c>
    </row>
    <row r="12" spans="1:7" ht="16.5" customHeight="1">
      <c r="A12" s="50"/>
      <c r="B12" s="19" t="s">
        <v>18</v>
      </c>
      <c r="C12" s="29">
        <v>2117</v>
      </c>
      <c r="D12" s="30">
        <v>4055</v>
      </c>
      <c r="E12" s="30">
        <v>73</v>
      </c>
      <c r="F12" s="30">
        <v>28</v>
      </c>
      <c r="G12" s="30">
        <f t="shared" si="0"/>
        <v>6273</v>
      </c>
    </row>
    <row r="13" spans="1:7" ht="16.5" customHeight="1">
      <c r="A13" s="50"/>
      <c r="B13" s="20" t="s">
        <v>5</v>
      </c>
      <c r="C13" s="31">
        <v>4407</v>
      </c>
      <c r="D13" s="32">
        <v>8245</v>
      </c>
      <c r="E13" s="32">
        <v>158</v>
      </c>
      <c r="F13" s="32">
        <v>56</v>
      </c>
      <c r="G13" s="32">
        <f t="shared" si="0"/>
        <v>12866</v>
      </c>
    </row>
    <row r="14" spans="1:7" ht="16.5" customHeight="1">
      <c r="A14" s="49" t="s">
        <v>8</v>
      </c>
      <c r="B14" s="19" t="s">
        <v>17</v>
      </c>
      <c r="C14" s="29">
        <v>2233</v>
      </c>
      <c r="D14" s="30">
        <v>4465</v>
      </c>
      <c r="E14" s="30">
        <v>287</v>
      </c>
      <c r="F14" s="30">
        <v>47</v>
      </c>
      <c r="G14" s="30">
        <f t="shared" si="0"/>
        <v>7032</v>
      </c>
    </row>
    <row r="15" spans="1:7" ht="16.5" customHeight="1">
      <c r="A15" s="49"/>
      <c r="B15" s="19" t="s">
        <v>18</v>
      </c>
      <c r="C15" s="29">
        <v>2171</v>
      </c>
      <c r="D15" s="30">
        <v>4203</v>
      </c>
      <c r="E15" s="30">
        <v>195</v>
      </c>
      <c r="F15" s="30">
        <v>28</v>
      </c>
      <c r="G15" s="30">
        <f t="shared" si="0"/>
        <v>6597</v>
      </c>
    </row>
    <row r="16" spans="1:7" ht="16.5" customHeight="1">
      <c r="A16" s="49"/>
      <c r="B16" s="20" t="s">
        <v>5</v>
      </c>
      <c r="C16" s="31">
        <v>4404</v>
      </c>
      <c r="D16" s="32">
        <v>8668</v>
      </c>
      <c r="E16" s="32">
        <v>482</v>
      </c>
      <c r="F16" s="32">
        <v>75</v>
      </c>
      <c r="G16" s="32">
        <f t="shared" si="0"/>
        <v>13629</v>
      </c>
    </row>
    <row r="17" spans="1:7" ht="16.5" customHeight="1">
      <c r="A17" s="50" t="s">
        <v>9</v>
      </c>
      <c r="B17" s="19" t="s">
        <v>17</v>
      </c>
      <c r="C17" s="29">
        <v>2061</v>
      </c>
      <c r="D17" s="30">
        <v>3867</v>
      </c>
      <c r="E17" s="30">
        <v>202</v>
      </c>
      <c r="F17" s="30">
        <v>10</v>
      </c>
      <c r="G17" s="30">
        <f t="shared" si="0"/>
        <v>6140</v>
      </c>
    </row>
    <row r="18" spans="1:7" ht="16.5" customHeight="1">
      <c r="A18" s="50"/>
      <c r="B18" s="19" t="s">
        <v>18</v>
      </c>
      <c r="C18" s="29">
        <v>1895</v>
      </c>
      <c r="D18" s="30">
        <v>3536</v>
      </c>
      <c r="E18" s="30">
        <v>176</v>
      </c>
      <c r="F18" s="30">
        <v>3</v>
      </c>
      <c r="G18" s="30">
        <f t="shared" si="0"/>
        <v>5610</v>
      </c>
    </row>
    <row r="19" spans="1:7" ht="16.5" customHeight="1">
      <c r="A19" s="50"/>
      <c r="B19" s="20" t="s">
        <v>5</v>
      </c>
      <c r="C19" s="31">
        <v>3956</v>
      </c>
      <c r="D19" s="32">
        <v>7403</v>
      </c>
      <c r="E19" s="32">
        <v>378</v>
      </c>
      <c r="F19" s="32">
        <v>13</v>
      </c>
      <c r="G19" s="32">
        <f t="shared" si="0"/>
        <v>11750</v>
      </c>
    </row>
    <row r="20" spans="1:7" ht="16.5" customHeight="1">
      <c r="A20" s="49" t="s">
        <v>10</v>
      </c>
      <c r="B20" s="19" t="s">
        <v>17</v>
      </c>
      <c r="C20" s="29">
        <v>1134</v>
      </c>
      <c r="D20" s="30">
        <v>2004</v>
      </c>
      <c r="E20" s="30">
        <v>42</v>
      </c>
      <c r="F20" s="30">
        <v>6</v>
      </c>
      <c r="G20" s="30">
        <f t="shared" si="0"/>
        <v>3186</v>
      </c>
    </row>
    <row r="21" spans="1:7" ht="16.5" customHeight="1">
      <c r="A21" s="49"/>
      <c r="B21" s="19" t="s">
        <v>18</v>
      </c>
      <c r="C21" s="29">
        <v>1019</v>
      </c>
      <c r="D21" s="30">
        <v>1897</v>
      </c>
      <c r="E21" s="30">
        <v>54</v>
      </c>
      <c r="F21" s="30">
        <v>6</v>
      </c>
      <c r="G21" s="30">
        <f t="shared" si="0"/>
        <v>2976</v>
      </c>
    </row>
    <row r="22" spans="1:7" ht="16.5" customHeight="1">
      <c r="A22" s="49"/>
      <c r="B22" s="20" t="s">
        <v>5</v>
      </c>
      <c r="C22" s="31">
        <v>2153</v>
      </c>
      <c r="D22" s="32">
        <v>3901</v>
      </c>
      <c r="E22" s="32">
        <v>96</v>
      </c>
      <c r="F22" s="32">
        <v>12</v>
      </c>
      <c r="G22" s="32">
        <f t="shared" si="0"/>
        <v>6162</v>
      </c>
    </row>
    <row r="23" spans="1:7" ht="16.5" customHeight="1">
      <c r="A23" s="50" t="s">
        <v>11</v>
      </c>
      <c r="B23" s="19" t="s">
        <v>17</v>
      </c>
      <c r="C23" s="29">
        <v>6752</v>
      </c>
      <c r="D23" s="30">
        <v>13272</v>
      </c>
      <c r="E23" s="30">
        <v>715</v>
      </c>
      <c r="F23" s="30">
        <v>109</v>
      </c>
      <c r="G23" s="30">
        <f t="shared" si="0"/>
        <v>20848</v>
      </c>
    </row>
    <row r="24" spans="1:7" ht="16.5" customHeight="1">
      <c r="A24" s="50"/>
      <c r="B24" s="19" t="s">
        <v>18</v>
      </c>
      <c r="C24" s="29">
        <v>6507</v>
      </c>
      <c r="D24" s="30">
        <v>12538</v>
      </c>
      <c r="E24" s="30">
        <v>614</v>
      </c>
      <c r="F24" s="30">
        <v>35</v>
      </c>
      <c r="G24" s="30">
        <f t="shared" si="0"/>
        <v>19694</v>
      </c>
    </row>
    <row r="25" spans="1:7" ht="16.5" customHeight="1">
      <c r="A25" s="50"/>
      <c r="B25" s="20" t="s">
        <v>5</v>
      </c>
      <c r="C25" s="31">
        <v>13259</v>
      </c>
      <c r="D25" s="32">
        <v>25810</v>
      </c>
      <c r="E25" s="32">
        <v>1329</v>
      </c>
      <c r="F25" s="32">
        <v>144</v>
      </c>
      <c r="G25" s="32">
        <f t="shared" si="0"/>
        <v>40542</v>
      </c>
    </row>
    <row r="26" spans="1:7" ht="16.5" customHeight="1">
      <c r="A26" s="49" t="s">
        <v>12</v>
      </c>
      <c r="B26" s="19" t="s">
        <v>17</v>
      </c>
      <c r="C26" s="29">
        <v>5556</v>
      </c>
      <c r="D26" s="30">
        <v>9709</v>
      </c>
      <c r="E26" s="30">
        <v>212</v>
      </c>
      <c r="F26" s="30">
        <v>77</v>
      </c>
      <c r="G26" s="30">
        <f t="shared" si="0"/>
        <v>15554</v>
      </c>
    </row>
    <row r="27" spans="1:7" ht="16.5" customHeight="1">
      <c r="A27" s="49"/>
      <c r="B27" s="19" t="s">
        <v>18</v>
      </c>
      <c r="C27" s="29">
        <v>5129</v>
      </c>
      <c r="D27" s="30">
        <v>9143</v>
      </c>
      <c r="E27" s="30">
        <v>195</v>
      </c>
      <c r="F27" s="30">
        <v>33</v>
      </c>
      <c r="G27" s="30">
        <f t="shared" si="0"/>
        <v>14500</v>
      </c>
    </row>
    <row r="28" spans="1:7" ht="16.5" customHeight="1">
      <c r="A28" s="49"/>
      <c r="B28" s="20" t="s">
        <v>5</v>
      </c>
      <c r="C28" s="31">
        <v>10685</v>
      </c>
      <c r="D28" s="32">
        <v>18852</v>
      </c>
      <c r="E28" s="32">
        <v>407</v>
      </c>
      <c r="F28" s="32">
        <v>110</v>
      </c>
      <c r="G28" s="32">
        <f t="shared" si="0"/>
        <v>30054</v>
      </c>
    </row>
    <row r="29" spans="1:7" ht="16.5" customHeight="1">
      <c r="A29" s="50" t="s">
        <v>13</v>
      </c>
      <c r="B29" s="19" t="s">
        <v>17</v>
      </c>
      <c r="C29" s="29">
        <f aca="true" t="shared" si="1" ref="C29:G31">+C5+C8+C11+C14+C17+C20+C23+C26</f>
        <v>25478</v>
      </c>
      <c r="D29" s="30">
        <f t="shared" si="1"/>
        <v>47924</v>
      </c>
      <c r="E29" s="30">
        <f t="shared" si="1"/>
        <v>1985</v>
      </c>
      <c r="F29" s="30">
        <f t="shared" si="1"/>
        <v>377</v>
      </c>
      <c r="G29" s="30">
        <f t="shared" si="1"/>
        <v>75764</v>
      </c>
    </row>
    <row r="30" spans="1:7" ht="16.5" customHeight="1">
      <c r="A30" s="50"/>
      <c r="B30" s="19" t="s">
        <v>18</v>
      </c>
      <c r="C30" s="29">
        <f t="shared" si="1"/>
        <v>24078</v>
      </c>
      <c r="D30" s="30">
        <f t="shared" si="1"/>
        <v>44838</v>
      </c>
      <c r="E30" s="30">
        <f t="shared" si="1"/>
        <v>1741</v>
      </c>
      <c r="F30" s="30">
        <f t="shared" si="1"/>
        <v>180</v>
      </c>
      <c r="G30" s="30">
        <f t="shared" si="1"/>
        <v>70837</v>
      </c>
    </row>
    <row r="31" spans="1:7" ht="16.5" customHeight="1">
      <c r="A31" s="50"/>
      <c r="B31" s="20" t="s">
        <v>5</v>
      </c>
      <c r="C31" s="33">
        <f t="shared" si="1"/>
        <v>49556</v>
      </c>
      <c r="D31" s="34">
        <f t="shared" si="1"/>
        <v>92762</v>
      </c>
      <c r="E31" s="34">
        <f t="shared" si="1"/>
        <v>3726</v>
      </c>
      <c r="F31" s="34">
        <f t="shared" si="1"/>
        <v>557</v>
      </c>
      <c r="G31" s="34">
        <f t="shared" si="1"/>
        <v>146601</v>
      </c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2" t="s">
        <v>119</v>
      </c>
      <c r="B33" s="21"/>
      <c r="C33" s="21"/>
      <c r="D33" s="21"/>
      <c r="E33" s="21"/>
      <c r="F33" s="21"/>
      <c r="G33" s="21"/>
    </row>
  </sheetData>
  <sheetProtection selectLockedCells="1" selectUnlockedCells="1"/>
  <mergeCells count="12">
    <mergeCell ref="A14:A16"/>
    <mergeCell ref="A29:A31"/>
    <mergeCell ref="A17:A19"/>
    <mergeCell ref="A20:A22"/>
    <mergeCell ref="A23:A25"/>
    <mergeCell ref="A26:A28"/>
    <mergeCell ref="A2:B2"/>
    <mergeCell ref="A4:B4"/>
    <mergeCell ref="A5:A7"/>
    <mergeCell ref="A8:A10"/>
    <mergeCell ref="A11:A13"/>
    <mergeCell ref="A1:G1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="85" zoomScaleNormal="85" zoomScalePageLayoutView="0" workbookViewId="0" topLeftCell="A10">
      <selection activeCell="C12" sqref="C12"/>
    </sheetView>
  </sheetViews>
  <sheetFormatPr defaultColWidth="11.421875" defaultRowHeight="12.75"/>
  <cols>
    <col min="2" max="2" width="17.421875" style="0" customWidth="1"/>
    <col min="3" max="7" width="15.00390625" style="0" customWidth="1"/>
  </cols>
  <sheetData>
    <row r="1" spans="1:7" ht="15">
      <c r="A1" s="53" t="s">
        <v>48</v>
      </c>
      <c r="B1" s="53"/>
      <c r="C1" s="53"/>
      <c r="D1" s="53"/>
      <c r="E1" s="53"/>
      <c r="F1" s="53"/>
      <c r="G1" s="37"/>
    </row>
    <row r="2" spans="1:7" ht="12.75">
      <c r="A2" s="51" t="s">
        <v>2</v>
      </c>
      <c r="B2" s="51"/>
      <c r="C2" s="16"/>
      <c r="D2" s="16"/>
      <c r="E2" s="16"/>
      <c r="F2" s="16"/>
      <c r="G2" s="16"/>
    </row>
    <row r="3" spans="1:7" ht="56.25" customHeight="1">
      <c r="A3" s="52" t="s">
        <v>122</v>
      </c>
      <c r="B3" s="52"/>
      <c r="C3" s="23" t="s">
        <v>31</v>
      </c>
      <c r="D3" s="18" t="s">
        <v>32</v>
      </c>
      <c r="E3" s="23" t="s">
        <v>34</v>
      </c>
      <c r="F3" s="18" t="s">
        <v>33</v>
      </c>
      <c r="G3" s="24" t="s">
        <v>5</v>
      </c>
    </row>
    <row r="4" spans="1:7" ht="16.5" customHeight="1">
      <c r="A4" s="50" t="s">
        <v>3</v>
      </c>
      <c r="B4" s="19" t="s">
        <v>4</v>
      </c>
      <c r="C4" s="29">
        <v>4679</v>
      </c>
      <c r="D4" s="30">
        <v>8269</v>
      </c>
      <c r="E4" s="29">
        <v>481</v>
      </c>
      <c r="F4" s="30">
        <v>70</v>
      </c>
      <c r="G4" s="29">
        <f>SUM(C4:F4)</f>
        <v>13499</v>
      </c>
    </row>
    <row r="5" spans="1:7" ht="16.5" customHeight="1">
      <c r="A5" s="50"/>
      <c r="B5" s="19" t="s">
        <v>106</v>
      </c>
      <c r="C5" s="29"/>
      <c r="D5" s="30"/>
      <c r="E5" s="29"/>
      <c r="F5" s="30"/>
      <c r="G5" s="29">
        <f aca="true" t="shared" si="0" ref="G5:G35">SUM(C5:F5)</f>
        <v>0</v>
      </c>
    </row>
    <row r="6" spans="1:7" ht="16.5" customHeight="1">
      <c r="A6" s="50"/>
      <c r="B6" s="19" t="s">
        <v>107</v>
      </c>
      <c r="C6" s="29"/>
      <c r="D6" s="30"/>
      <c r="E6" s="29"/>
      <c r="F6" s="30"/>
      <c r="G6" s="29">
        <f t="shared" si="0"/>
        <v>0</v>
      </c>
    </row>
    <row r="7" spans="1:7" ht="16.5" customHeight="1">
      <c r="A7" s="50"/>
      <c r="B7" s="20" t="s">
        <v>5</v>
      </c>
      <c r="C7" s="31">
        <v>4679</v>
      </c>
      <c r="D7" s="32">
        <v>8269</v>
      </c>
      <c r="E7" s="31">
        <v>481</v>
      </c>
      <c r="F7" s="32">
        <v>70</v>
      </c>
      <c r="G7" s="31">
        <f t="shared" si="0"/>
        <v>13499</v>
      </c>
    </row>
    <row r="8" spans="1:7" ht="16.5" customHeight="1">
      <c r="A8" s="49" t="s">
        <v>6</v>
      </c>
      <c r="B8" s="19" t="s">
        <v>4</v>
      </c>
      <c r="C8" s="29">
        <v>6013</v>
      </c>
      <c r="D8" s="30">
        <v>11614</v>
      </c>
      <c r="E8" s="29">
        <v>395</v>
      </c>
      <c r="F8" s="30">
        <v>77</v>
      </c>
      <c r="G8" s="29">
        <f t="shared" si="0"/>
        <v>18099</v>
      </c>
    </row>
    <row r="9" spans="1:7" ht="16.5" customHeight="1">
      <c r="A9" s="49"/>
      <c r="B9" s="19" t="s">
        <v>106</v>
      </c>
      <c r="C9" s="29"/>
      <c r="D9" s="30"/>
      <c r="E9" s="29"/>
      <c r="F9" s="30"/>
      <c r="G9" s="29">
        <f t="shared" si="0"/>
        <v>0</v>
      </c>
    </row>
    <row r="10" spans="1:7" ht="16.5" customHeight="1">
      <c r="A10" s="49"/>
      <c r="B10" s="19" t="s">
        <v>107</v>
      </c>
      <c r="C10" s="29"/>
      <c r="D10" s="30"/>
      <c r="E10" s="29"/>
      <c r="F10" s="30"/>
      <c r="G10" s="29">
        <f t="shared" si="0"/>
        <v>0</v>
      </c>
    </row>
    <row r="11" spans="1:7" ht="16.5" customHeight="1">
      <c r="A11" s="49"/>
      <c r="B11" s="20" t="s">
        <v>5</v>
      </c>
      <c r="C11" s="31">
        <v>6013</v>
      </c>
      <c r="D11" s="32">
        <v>11614</v>
      </c>
      <c r="E11" s="31">
        <v>395</v>
      </c>
      <c r="F11" s="32">
        <v>77</v>
      </c>
      <c r="G11" s="31">
        <f t="shared" si="0"/>
        <v>18099</v>
      </c>
    </row>
    <row r="12" spans="1:7" ht="16.5" customHeight="1">
      <c r="A12" s="50" t="s">
        <v>7</v>
      </c>
      <c r="B12" s="19" t="s">
        <v>4</v>
      </c>
      <c r="C12" s="29">
        <v>4407</v>
      </c>
      <c r="D12" s="30">
        <v>8245</v>
      </c>
      <c r="E12" s="29">
        <v>158</v>
      </c>
      <c r="F12" s="30">
        <v>56</v>
      </c>
      <c r="G12" s="29">
        <f t="shared" si="0"/>
        <v>12866</v>
      </c>
    </row>
    <row r="13" spans="1:7" ht="16.5" customHeight="1">
      <c r="A13" s="50"/>
      <c r="B13" s="19" t="s">
        <v>106</v>
      </c>
      <c r="C13" s="29"/>
      <c r="D13" s="30"/>
      <c r="E13" s="29"/>
      <c r="F13" s="30"/>
      <c r="G13" s="29">
        <f t="shared" si="0"/>
        <v>0</v>
      </c>
    </row>
    <row r="14" spans="1:7" ht="16.5" customHeight="1">
      <c r="A14" s="50"/>
      <c r="B14" s="19" t="s">
        <v>107</v>
      </c>
      <c r="C14" s="29"/>
      <c r="D14" s="30"/>
      <c r="E14" s="29"/>
      <c r="F14" s="30"/>
      <c r="G14" s="29">
        <f t="shared" si="0"/>
        <v>0</v>
      </c>
    </row>
    <row r="15" spans="1:7" ht="16.5" customHeight="1">
      <c r="A15" s="50"/>
      <c r="B15" s="20" t="s">
        <v>5</v>
      </c>
      <c r="C15" s="31">
        <v>4407</v>
      </c>
      <c r="D15" s="32">
        <v>8245</v>
      </c>
      <c r="E15" s="31">
        <v>158</v>
      </c>
      <c r="F15" s="32">
        <v>56</v>
      </c>
      <c r="G15" s="31">
        <f t="shared" si="0"/>
        <v>12866</v>
      </c>
    </row>
    <row r="16" spans="1:7" ht="16.5" customHeight="1">
      <c r="A16" s="49" t="s">
        <v>8</v>
      </c>
      <c r="B16" s="19" t="s">
        <v>4</v>
      </c>
      <c r="C16" s="29">
        <v>4404</v>
      </c>
      <c r="D16" s="30">
        <v>8668</v>
      </c>
      <c r="E16" s="29">
        <v>482</v>
      </c>
      <c r="F16" s="30">
        <v>75</v>
      </c>
      <c r="G16" s="29">
        <f t="shared" si="0"/>
        <v>13629</v>
      </c>
    </row>
    <row r="17" spans="1:7" ht="16.5" customHeight="1">
      <c r="A17" s="49"/>
      <c r="B17" s="19" t="s">
        <v>106</v>
      </c>
      <c r="C17" s="29"/>
      <c r="D17" s="30"/>
      <c r="E17" s="29"/>
      <c r="F17" s="30"/>
      <c r="G17" s="29">
        <f t="shared" si="0"/>
        <v>0</v>
      </c>
    </row>
    <row r="18" spans="1:7" ht="16.5" customHeight="1">
      <c r="A18" s="49"/>
      <c r="B18" s="19" t="s">
        <v>107</v>
      </c>
      <c r="C18" s="29"/>
      <c r="D18" s="30"/>
      <c r="E18" s="29"/>
      <c r="F18" s="30"/>
      <c r="G18" s="29">
        <f t="shared" si="0"/>
        <v>0</v>
      </c>
    </row>
    <row r="19" spans="1:7" ht="16.5" customHeight="1">
      <c r="A19" s="49"/>
      <c r="B19" s="20" t="s">
        <v>5</v>
      </c>
      <c r="C19" s="31">
        <v>4404</v>
      </c>
      <c r="D19" s="32">
        <v>8668</v>
      </c>
      <c r="E19" s="31">
        <v>482</v>
      </c>
      <c r="F19" s="32">
        <v>75</v>
      </c>
      <c r="G19" s="31">
        <f t="shared" si="0"/>
        <v>13629</v>
      </c>
    </row>
    <row r="20" spans="1:7" ht="16.5" customHeight="1">
      <c r="A20" s="50" t="s">
        <v>9</v>
      </c>
      <c r="B20" s="19" t="s">
        <v>4</v>
      </c>
      <c r="C20" s="29">
        <v>3956</v>
      </c>
      <c r="D20" s="30">
        <v>7403</v>
      </c>
      <c r="E20" s="29">
        <v>378</v>
      </c>
      <c r="F20" s="30">
        <v>13</v>
      </c>
      <c r="G20" s="29">
        <f t="shared" si="0"/>
        <v>11750</v>
      </c>
    </row>
    <row r="21" spans="1:7" ht="16.5" customHeight="1">
      <c r="A21" s="50"/>
      <c r="B21" s="19" t="s">
        <v>106</v>
      </c>
      <c r="C21" s="29"/>
      <c r="D21" s="30"/>
      <c r="E21" s="29"/>
      <c r="F21" s="30"/>
      <c r="G21" s="29">
        <f t="shared" si="0"/>
        <v>0</v>
      </c>
    </row>
    <row r="22" spans="1:7" ht="16.5" customHeight="1">
      <c r="A22" s="50"/>
      <c r="B22" s="19" t="s">
        <v>107</v>
      </c>
      <c r="C22" s="29"/>
      <c r="D22" s="30"/>
      <c r="E22" s="29"/>
      <c r="F22" s="30"/>
      <c r="G22" s="29">
        <f t="shared" si="0"/>
        <v>0</v>
      </c>
    </row>
    <row r="23" spans="1:7" ht="16.5" customHeight="1">
      <c r="A23" s="50"/>
      <c r="B23" s="20" t="s">
        <v>5</v>
      </c>
      <c r="C23" s="31">
        <v>3956</v>
      </c>
      <c r="D23" s="32">
        <v>7403</v>
      </c>
      <c r="E23" s="31">
        <v>378</v>
      </c>
      <c r="F23" s="32">
        <v>13</v>
      </c>
      <c r="G23" s="31">
        <f t="shared" si="0"/>
        <v>11750</v>
      </c>
    </row>
    <row r="24" spans="1:7" ht="16.5" customHeight="1">
      <c r="A24" s="49" t="s">
        <v>10</v>
      </c>
      <c r="B24" s="19" t="s">
        <v>4</v>
      </c>
      <c r="C24" s="29">
        <v>2153</v>
      </c>
      <c r="D24" s="30">
        <v>3901</v>
      </c>
      <c r="E24" s="29">
        <v>96</v>
      </c>
      <c r="F24" s="30">
        <v>12</v>
      </c>
      <c r="G24" s="29">
        <f t="shared" si="0"/>
        <v>6162</v>
      </c>
    </row>
    <row r="25" spans="1:7" ht="16.5" customHeight="1">
      <c r="A25" s="49"/>
      <c r="B25" s="19" t="s">
        <v>106</v>
      </c>
      <c r="C25" s="29"/>
      <c r="D25" s="30"/>
      <c r="E25" s="29"/>
      <c r="F25" s="30"/>
      <c r="G25" s="29">
        <f t="shared" si="0"/>
        <v>0</v>
      </c>
    </row>
    <row r="26" spans="1:7" ht="16.5" customHeight="1">
      <c r="A26" s="49"/>
      <c r="B26" s="19" t="s">
        <v>107</v>
      </c>
      <c r="C26" s="29"/>
      <c r="D26" s="30"/>
      <c r="E26" s="29"/>
      <c r="F26" s="30"/>
      <c r="G26" s="29">
        <f t="shared" si="0"/>
        <v>0</v>
      </c>
    </row>
    <row r="27" spans="1:7" ht="16.5" customHeight="1">
      <c r="A27" s="49"/>
      <c r="B27" s="20" t="s">
        <v>5</v>
      </c>
      <c r="C27" s="31">
        <v>2153</v>
      </c>
      <c r="D27" s="32">
        <v>3901</v>
      </c>
      <c r="E27" s="31">
        <v>96</v>
      </c>
      <c r="F27" s="32">
        <v>12</v>
      </c>
      <c r="G27" s="31">
        <f t="shared" si="0"/>
        <v>6162</v>
      </c>
    </row>
    <row r="28" spans="1:7" ht="16.5" customHeight="1">
      <c r="A28" s="50" t="s">
        <v>11</v>
      </c>
      <c r="B28" s="19" t="s">
        <v>4</v>
      </c>
      <c r="C28" s="29">
        <v>13259</v>
      </c>
      <c r="D28" s="30">
        <v>25810</v>
      </c>
      <c r="E28" s="29">
        <v>1329</v>
      </c>
      <c r="F28" s="30">
        <v>144</v>
      </c>
      <c r="G28" s="29">
        <f t="shared" si="0"/>
        <v>40542</v>
      </c>
    </row>
    <row r="29" spans="1:7" ht="16.5" customHeight="1">
      <c r="A29" s="50"/>
      <c r="B29" s="19" t="s">
        <v>106</v>
      </c>
      <c r="C29" s="29"/>
      <c r="D29" s="30"/>
      <c r="E29" s="29"/>
      <c r="F29" s="30"/>
      <c r="G29" s="29">
        <f t="shared" si="0"/>
        <v>0</v>
      </c>
    </row>
    <row r="30" spans="1:7" ht="16.5" customHeight="1">
      <c r="A30" s="50"/>
      <c r="B30" s="19" t="s">
        <v>107</v>
      </c>
      <c r="C30" s="29"/>
      <c r="D30" s="30"/>
      <c r="E30" s="29"/>
      <c r="F30" s="30"/>
      <c r="G30" s="29">
        <f t="shared" si="0"/>
        <v>0</v>
      </c>
    </row>
    <row r="31" spans="1:7" ht="16.5" customHeight="1">
      <c r="A31" s="50"/>
      <c r="B31" s="20" t="s">
        <v>5</v>
      </c>
      <c r="C31" s="31">
        <v>13259</v>
      </c>
      <c r="D31" s="32">
        <v>25810</v>
      </c>
      <c r="E31" s="31">
        <v>1329</v>
      </c>
      <c r="F31" s="32">
        <v>144</v>
      </c>
      <c r="G31" s="31">
        <f t="shared" si="0"/>
        <v>40542</v>
      </c>
    </row>
    <row r="32" spans="1:7" ht="16.5" customHeight="1">
      <c r="A32" s="49" t="s">
        <v>12</v>
      </c>
      <c r="B32" s="19" t="s">
        <v>4</v>
      </c>
      <c r="C32" s="29">
        <v>10685</v>
      </c>
      <c r="D32" s="30">
        <v>18852</v>
      </c>
      <c r="E32" s="29">
        <v>407</v>
      </c>
      <c r="F32" s="30">
        <v>110</v>
      </c>
      <c r="G32" s="29">
        <f t="shared" si="0"/>
        <v>30054</v>
      </c>
    </row>
    <row r="33" spans="1:7" ht="16.5" customHeight="1">
      <c r="A33" s="49"/>
      <c r="B33" s="19" t="s">
        <v>106</v>
      </c>
      <c r="C33" s="29"/>
      <c r="D33" s="30"/>
      <c r="E33" s="29"/>
      <c r="F33" s="30"/>
      <c r="G33" s="29">
        <f t="shared" si="0"/>
        <v>0</v>
      </c>
    </row>
    <row r="34" spans="1:7" ht="16.5" customHeight="1">
      <c r="A34" s="49"/>
      <c r="B34" s="19" t="s">
        <v>107</v>
      </c>
      <c r="C34" s="29"/>
      <c r="D34" s="30"/>
      <c r="E34" s="29"/>
      <c r="F34" s="30"/>
      <c r="G34" s="29">
        <f t="shared" si="0"/>
        <v>0</v>
      </c>
    </row>
    <row r="35" spans="1:7" ht="16.5" customHeight="1">
      <c r="A35" s="49"/>
      <c r="B35" s="20" t="s">
        <v>5</v>
      </c>
      <c r="C35" s="31">
        <v>10685</v>
      </c>
      <c r="D35" s="32">
        <v>18852</v>
      </c>
      <c r="E35" s="31">
        <v>407</v>
      </c>
      <c r="F35" s="32">
        <v>110</v>
      </c>
      <c r="G35" s="31">
        <f t="shared" si="0"/>
        <v>30054</v>
      </c>
    </row>
    <row r="36" spans="1:7" ht="16.5" customHeight="1">
      <c r="A36" s="50" t="s">
        <v>13</v>
      </c>
      <c r="B36" s="19" t="s">
        <v>4</v>
      </c>
      <c r="C36" s="29">
        <f aca="true" t="shared" si="1" ref="C36:G39">+C4+C8+C12+C16+C20+C24+C28+C32</f>
        <v>49556</v>
      </c>
      <c r="D36" s="29">
        <f t="shared" si="1"/>
        <v>92762</v>
      </c>
      <c r="E36" s="29">
        <f t="shared" si="1"/>
        <v>3726</v>
      </c>
      <c r="F36" s="29">
        <f t="shared" si="1"/>
        <v>557</v>
      </c>
      <c r="G36" s="29">
        <f t="shared" si="1"/>
        <v>146601</v>
      </c>
    </row>
    <row r="37" spans="1:7" ht="16.5" customHeight="1">
      <c r="A37" s="50"/>
      <c r="B37" s="19" t="s">
        <v>106</v>
      </c>
      <c r="C37" s="29">
        <f t="shared" si="1"/>
        <v>0</v>
      </c>
      <c r="D37" s="30">
        <f t="shared" si="1"/>
        <v>0</v>
      </c>
      <c r="E37" s="29">
        <f t="shared" si="1"/>
        <v>0</v>
      </c>
      <c r="F37" s="30">
        <f t="shared" si="1"/>
        <v>0</v>
      </c>
      <c r="G37" s="29">
        <f t="shared" si="1"/>
        <v>0</v>
      </c>
    </row>
    <row r="38" spans="1:7" ht="16.5" customHeight="1">
      <c r="A38" s="50"/>
      <c r="B38" s="19" t="s">
        <v>107</v>
      </c>
      <c r="C38" s="29">
        <f t="shared" si="1"/>
        <v>0</v>
      </c>
      <c r="D38" s="30">
        <f t="shared" si="1"/>
        <v>0</v>
      </c>
      <c r="E38" s="29">
        <f t="shared" si="1"/>
        <v>0</v>
      </c>
      <c r="F38" s="30">
        <f t="shared" si="1"/>
        <v>0</v>
      </c>
      <c r="G38" s="29">
        <f t="shared" si="1"/>
        <v>0</v>
      </c>
    </row>
    <row r="39" spans="1:7" ht="16.5" customHeight="1">
      <c r="A39" s="50"/>
      <c r="B39" s="20" t="s">
        <v>5</v>
      </c>
      <c r="C39" s="33">
        <f t="shared" si="1"/>
        <v>49556</v>
      </c>
      <c r="D39" s="34">
        <f t="shared" si="1"/>
        <v>92762</v>
      </c>
      <c r="E39" s="33">
        <f t="shared" si="1"/>
        <v>3726</v>
      </c>
      <c r="F39" s="34">
        <f t="shared" si="1"/>
        <v>557</v>
      </c>
      <c r="G39" s="33">
        <f t="shared" si="1"/>
        <v>146601</v>
      </c>
    </row>
    <row r="40" spans="1:7" ht="12.75">
      <c r="A40" s="21"/>
      <c r="B40" s="21"/>
      <c r="C40" s="21"/>
      <c r="D40" s="21"/>
      <c r="E40" s="21"/>
      <c r="F40" s="21"/>
      <c r="G40" s="21"/>
    </row>
    <row r="41" spans="1:7" ht="12.75">
      <c r="A41" s="22" t="s">
        <v>119</v>
      </c>
      <c r="B41" s="21"/>
      <c r="C41" s="21"/>
      <c r="D41" s="21"/>
      <c r="E41" s="21"/>
      <c r="F41" s="21"/>
      <c r="G41" s="21"/>
    </row>
  </sheetData>
  <sheetProtection selectLockedCells="1" selectUnlockedCells="1"/>
  <mergeCells count="12">
    <mergeCell ref="A2:B2"/>
    <mergeCell ref="A3:B3"/>
    <mergeCell ref="A1:F1"/>
    <mergeCell ref="A16:A19"/>
    <mergeCell ref="A4:A7"/>
    <mergeCell ref="A8:A11"/>
    <mergeCell ref="A12:A15"/>
    <mergeCell ref="A36:A39"/>
    <mergeCell ref="A20:A23"/>
    <mergeCell ref="A24:A27"/>
    <mergeCell ref="A28:A31"/>
    <mergeCell ref="A32:A35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600" verticalDpi="600" orientation="landscape" paperSize="9" scale="66" r:id="rId2"/>
  <headerFooter alignWithMargins="0">
    <oddHeader>&amp;L&amp;G&amp;RBecas y ayudas al estudio
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="85" zoomScaleNormal="85" zoomScalePageLayoutView="0" workbookViewId="0" topLeftCell="A4">
      <selection activeCell="C15" sqref="C15"/>
    </sheetView>
  </sheetViews>
  <sheetFormatPr defaultColWidth="11.421875" defaultRowHeight="12.75"/>
  <cols>
    <col min="2" max="2" width="16.7109375" style="0" bestFit="1" customWidth="1"/>
    <col min="3" max="6" width="15.00390625" style="0" customWidth="1"/>
    <col min="7" max="7" width="13.421875" style="0" customWidth="1"/>
  </cols>
  <sheetData>
    <row r="1" spans="1:7" ht="15" customHeight="1">
      <c r="A1" s="53" t="s">
        <v>49</v>
      </c>
      <c r="B1" s="53"/>
      <c r="C1" s="53"/>
      <c r="D1" s="53"/>
      <c r="E1" s="53"/>
      <c r="F1" s="53"/>
      <c r="G1" s="53"/>
    </row>
    <row r="2" spans="1:7" ht="12.75">
      <c r="A2" s="54" t="s">
        <v>42</v>
      </c>
      <c r="B2" s="54"/>
      <c r="C2" s="54"/>
      <c r="D2" s="54"/>
      <c r="E2" s="54"/>
      <c r="F2" s="54"/>
      <c r="G2" s="54"/>
    </row>
    <row r="3" spans="1:6" ht="12.75">
      <c r="A3" s="51" t="s">
        <v>2</v>
      </c>
      <c r="B3" s="51"/>
      <c r="C3" s="16"/>
      <c r="D3" s="16"/>
      <c r="E3" s="16"/>
      <c r="F3" s="16"/>
    </row>
    <row r="4" spans="1:7" ht="60.7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24" t="s">
        <v>5</v>
      </c>
    </row>
    <row r="5" spans="1:7" ht="16.5" customHeight="1">
      <c r="A5" s="50" t="s">
        <v>3</v>
      </c>
      <c r="B5" s="19" t="s">
        <v>4</v>
      </c>
      <c r="C5" s="29">
        <v>2236246.019999999</v>
      </c>
      <c r="D5" s="30">
        <v>4208752.079999994</v>
      </c>
      <c r="E5" s="29">
        <v>263873.61</v>
      </c>
      <c r="F5" s="30">
        <v>38755.08</v>
      </c>
      <c r="G5" s="29">
        <f>SUM(C5:F5)</f>
        <v>6747626.789999993</v>
      </c>
    </row>
    <row r="6" spans="1:7" ht="16.5" customHeight="1">
      <c r="A6" s="50"/>
      <c r="B6" s="19" t="s">
        <v>106</v>
      </c>
      <c r="C6" s="29"/>
      <c r="D6" s="30"/>
      <c r="E6" s="29"/>
      <c r="F6" s="30"/>
      <c r="G6" s="29">
        <f aca="true" t="shared" si="0" ref="G6:G40">SUM(C6:F6)</f>
        <v>0</v>
      </c>
    </row>
    <row r="7" spans="1:7" ht="16.5" customHeight="1">
      <c r="A7" s="50"/>
      <c r="B7" s="19" t="s">
        <v>107</v>
      </c>
      <c r="C7" s="29"/>
      <c r="D7" s="30"/>
      <c r="E7" s="29"/>
      <c r="F7" s="30"/>
      <c r="G7" s="29">
        <f t="shared" si="0"/>
        <v>0</v>
      </c>
    </row>
    <row r="8" spans="1:7" ht="16.5" customHeight="1">
      <c r="A8" s="50"/>
      <c r="B8" s="20" t="s">
        <v>5</v>
      </c>
      <c r="C8" s="31">
        <v>2236246.019999999</v>
      </c>
      <c r="D8" s="32">
        <v>4208752.079999994</v>
      </c>
      <c r="E8" s="31">
        <v>263873.61</v>
      </c>
      <c r="F8" s="32">
        <v>38755.08</v>
      </c>
      <c r="G8" s="31">
        <f t="shared" si="0"/>
        <v>6747626.789999993</v>
      </c>
    </row>
    <row r="9" spans="1:7" ht="16.5" customHeight="1">
      <c r="A9" s="49" t="s">
        <v>6</v>
      </c>
      <c r="B9" s="19" t="s">
        <v>4</v>
      </c>
      <c r="C9" s="29">
        <v>2776677.0300000003</v>
      </c>
      <c r="D9" s="30">
        <v>6005332.709999996</v>
      </c>
      <c r="E9" s="29">
        <v>233214.48000000004</v>
      </c>
      <c r="F9" s="30">
        <v>38868.84</v>
      </c>
      <c r="G9" s="29">
        <f t="shared" si="0"/>
        <v>9054093.059999997</v>
      </c>
    </row>
    <row r="10" spans="1:7" ht="16.5" customHeight="1">
      <c r="A10" s="49"/>
      <c r="B10" s="19" t="s">
        <v>106</v>
      </c>
      <c r="C10" s="29"/>
      <c r="D10" s="30"/>
      <c r="E10" s="29"/>
      <c r="F10" s="30"/>
      <c r="G10" s="29">
        <f t="shared" si="0"/>
        <v>0</v>
      </c>
    </row>
    <row r="11" spans="1:7" ht="16.5" customHeight="1">
      <c r="A11" s="49"/>
      <c r="B11" s="19" t="s">
        <v>107</v>
      </c>
      <c r="C11" s="29"/>
      <c r="D11" s="30"/>
      <c r="E11" s="29"/>
      <c r="F11" s="30"/>
      <c r="G11" s="29">
        <f t="shared" si="0"/>
        <v>0</v>
      </c>
    </row>
    <row r="12" spans="1:7" ht="16.5" customHeight="1">
      <c r="A12" s="49"/>
      <c r="B12" s="20" t="s">
        <v>5</v>
      </c>
      <c r="C12" s="31">
        <v>2776677.0300000003</v>
      </c>
      <c r="D12" s="32">
        <v>6005332.709999996</v>
      </c>
      <c r="E12" s="31">
        <v>233214.48000000004</v>
      </c>
      <c r="F12" s="32">
        <v>38868.84</v>
      </c>
      <c r="G12" s="31">
        <f t="shared" si="0"/>
        <v>9054093.059999997</v>
      </c>
    </row>
    <row r="13" spans="1:7" ht="16.5" customHeight="1">
      <c r="A13" s="50" t="s">
        <v>7</v>
      </c>
      <c r="B13" s="19" t="s">
        <v>4</v>
      </c>
      <c r="C13" s="29">
        <v>2198077.6499999985</v>
      </c>
      <c r="D13" s="30">
        <v>4584873.510000002</v>
      </c>
      <c r="E13" s="29">
        <v>91932.12</v>
      </c>
      <c r="F13" s="30">
        <v>29460.600000000002</v>
      </c>
      <c r="G13" s="29">
        <f t="shared" si="0"/>
        <v>6904343.88</v>
      </c>
    </row>
    <row r="14" spans="1:7" ht="16.5" customHeight="1">
      <c r="A14" s="50"/>
      <c r="B14" s="19" t="s">
        <v>106</v>
      </c>
      <c r="C14" s="29"/>
      <c r="D14" s="30"/>
      <c r="E14" s="29"/>
      <c r="F14" s="30"/>
      <c r="G14" s="29">
        <f t="shared" si="0"/>
        <v>0</v>
      </c>
    </row>
    <row r="15" spans="1:7" ht="16.5" customHeight="1">
      <c r="A15" s="50"/>
      <c r="B15" s="19" t="s">
        <v>107</v>
      </c>
      <c r="C15" s="29"/>
      <c r="D15" s="30"/>
      <c r="E15" s="29"/>
      <c r="F15" s="30"/>
      <c r="G15" s="29">
        <f t="shared" si="0"/>
        <v>0</v>
      </c>
    </row>
    <row r="16" spans="1:7" ht="16.5" customHeight="1">
      <c r="A16" s="50"/>
      <c r="B16" s="20" t="s">
        <v>5</v>
      </c>
      <c r="C16" s="31">
        <v>2198077.6499999985</v>
      </c>
      <c r="D16" s="32">
        <v>4584873.510000002</v>
      </c>
      <c r="E16" s="31">
        <v>91932.12</v>
      </c>
      <c r="F16" s="32">
        <v>29460.600000000002</v>
      </c>
      <c r="G16" s="31">
        <f t="shared" si="0"/>
        <v>6904343.88</v>
      </c>
    </row>
    <row r="17" spans="1:7" ht="16.5" customHeight="1">
      <c r="A17" s="49" t="s">
        <v>8</v>
      </c>
      <c r="B17" s="19" t="s">
        <v>4</v>
      </c>
      <c r="C17" s="29">
        <v>2172041.1000000006</v>
      </c>
      <c r="D17" s="30">
        <v>4653992.340000003</v>
      </c>
      <c r="E17" s="29">
        <v>260072.45999999996</v>
      </c>
      <c r="F17" s="30">
        <v>43739.01000000001</v>
      </c>
      <c r="G17" s="29">
        <f t="shared" si="0"/>
        <v>7129844.910000003</v>
      </c>
    </row>
    <row r="18" spans="1:7" ht="16.5" customHeight="1">
      <c r="A18" s="49"/>
      <c r="B18" s="19" t="s">
        <v>106</v>
      </c>
      <c r="C18" s="29"/>
      <c r="D18" s="30"/>
      <c r="E18" s="29"/>
      <c r="F18" s="30"/>
      <c r="G18" s="29">
        <f t="shared" si="0"/>
        <v>0</v>
      </c>
    </row>
    <row r="19" spans="1:7" ht="16.5" customHeight="1">
      <c r="A19" s="49"/>
      <c r="B19" s="19" t="s">
        <v>107</v>
      </c>
      <c r="C19" s="29"/>
      <c r="D19" s="30"/>
      <c r="E19" s="29"/>
      <c r="F19" s="30"/>
      <c r="G19" s="29">
        <f t="shared" si="0"/>
        <v>0</v>
      </c>
    </row>
    <row r="20" spans="1:7" ht="16.5" customHeight="1">
      <c r="A20" s="49"/>
      <c r="B20" s="20" t="s">
        <v>5</v>
      </c>
      <c r="C20" s="31">
        <v>2172041.1000000006</v>
      </c>
      <c r="D20" s="32">
        <v>4653992.340000003</v>
      </c>
      <c r="E20" s="31">
        <v>260072.45999999996</v>
      </c>
      <c r="F20" s="32">
        <v>43739.01000000001</v>
      </c>
      <c r="G20" s="31">
        <f t="shared" si="0"/>
        <v>7129844.910000003</v>
      </c>
    </row>
    <row r="21" spans="1:7" ht="16.5" customHeight="1">
      <c r="A21" s="50" t="s">
        <v>9</v>
      </c>
      <c r="B21" s="19" t="s">
        <v>4</v>
      </c>
      <c r="C21" s="29">
        <v>1954444.2299999981</v>
      </c>
      <c r="D21" s="30">
        <v>4003396.919999999</v>
      </c>
      <c r="E21" s="29">
        <v>207780.65999999997</v>
      </c>
      <c r="F21" s="30">
        <v>5644.08</v>
      </c>
      <c r="G21" s="29">
        <f t="shared" si="0"/>
        <v>6171265.889999997</v>
      </c>
    </row>
    <row r="22" spans="1:7" ht="16.5" customHeight="1">
      <c r="A22" s="50"/>
      <c r="B22" s="19" t="s">
        <v>106</v>
      </c>
      <c r="C22" s="29"/>
      <c r="D22" s="30"/>
      <c r="E22" s="29"/>
      <c r="F22" s="30"/>
      <c r="G22" s="29">
        <f t="shared" si="0"/>
        <v>0</v>
      </c>
    </row>
    <row r="23" spans="1:7" ht="16.5" customHeight="1">
      <c r="A23" s="50"/>
      <c r="B23" s="19" t="s">
        <v>107</v>
      </c>
      <c r="C23" s="29"/>
      <c r="D23" s="30"/>
      <c r="E23" s="29"/>
      <c r="F23" s="30"/>
      <c r="G23" s="29">
        <f t="shared" si="0"/>
        <v>0</v>
      </c>
    </row>
    <row r="24" spans="1:7" ht="16.5" customHeight="1">
      <c r="A24" s="50"/>
      <c r="B24" s="20" t="s">
        <v>5</v>
      </c>
      <c r="C24" s="31">
        <v>1954444.2299999981</v>
      </c>
      <c r="D24" s="32">
        <v>4003396.919999999</v>
      </c>
      <c r="E24" s="31">
        <v>207780.65999999997</v>
      </c>
      <c r="F24" s="32">
        <v>5644.08</v>
      </c>
      <c r="G24" s="31">
        <f t="shared" si="0"/>
        <v>6171265.889999997</v>
      </c>
    </row>
    <row r="25" spans="1:7" ht="16.5" customHeight="1">
      <c r="A25" s="49" t="s">
        <v>10</v>
      </c>
      <c r="B25" s="19" t="s">
        <v>4</v>
      </c>
      <c r="C25" s="29">
        <v>1057611.42</v>
      </c>
      <c r="D25" s="30">
        <v>2116142.64</v>
      </c>
      <c r="E25" s="29">
        <v>56174.31</v>
      </c>
      <c r="F25" s="30">
        <v>7686</v>
      </c>
      <c r="G25" s="29">
        <f t="shared" si="0"/>
        <v>3237614.37</v>
      </c>
    </row>
    <row r="26" spans="1:7" ht="16.5" customHeight="1">
      <c r="A26" s="49"/>
      <c r="B26" s="19" t="s">
        <v>106</v>
      </c>
      <c r="C26" s="29"/>
      <c r="D26" s="30"/>
      <c r="E26" s="29"/>
      <c r="F26" s="30"/>
      <c r="G26" s="29">
        <f t="shared" si="0"/>
        <v>0</v>
      </c>
    </row>
    <row r="27" spans="1:7" ht="16.5" customHeight="1">
      <c r="A27" s="49"/>
      <c r="B27" s="19" t="s">
        <v>107</v>
      </c>
      <c r="C27" s="29"/>
      <c r="D27" s="30"/>
      <c r="E27" s="29"/>
      <c r="F27" s="30"/>
      <c r="G27" s="29">
        <f t="shared" si="0"/>
        <v>0</v>
      </c>
    </row>
    <row r="28" spans="1:7" ht="16.5" customHeight="1">
      <c r="A28" s="49"/>
      <c r="B28" s="20" t="s">
        <v>5</v>
      </c>
      <c r="C28" s="31">
        <v>1057611.42</v>
      </c>
      <c r="D28" s="32">
        <v>2116142.64</v>
      </c>
      <c r="E28" s="31">
        <v>56174.31</v>
      </c>
      <c r="F28" s="32">
        <v>7686</v>
      </c>
      <c r="G28" s="31">
        <f t="shared" si="0"/>
        <v>3237614.37</v>
      </c>
    </row>
    <row r="29" spans="1:7" ht="16.5" customHeight="1">
      <c r="A29" s="50" t="s">
        <v>11</v>
      </c>
      <c r="B29" s="19" t="s">
        <v>4</v>
      </c>
      <c r="C29" s="29">
        <v>6268429.619999997</v>
      </c>
      <c r="D29" s="30">
        <v>13427086.049999949</v>
      </c>
      <c r="E29" s="29">
        <v>698625.2699999998</v>
      </c>
      <c r="F29" s="30">
        <v>57769.2</v>
      </c>
      <c r="G29" s="29">
        <f t="shared" si="0"/>
        <v>20451910.139999945</v>
      </c>
    </row>
    <row r="30" spans="1:7" ht="16.5" customHeight="1">
      <c r="A30" s="50"/>
      <c r="B30" s="19" t="s">
        <v>106</v>
      </c>
      <c r="C30" s="29"/>
      <c r="D30" s="30"/>
      <c r="E30" s="29"/>
      <c r="F30" s="30"/>
      <c r="G30" s="29">
        <f t="shared" si="0"/>
        <v>0</v>
      </c>
    </row>
    <row r="31" spans="1:7" ht="16.5" customHeight="1">
      <c r="A31" s="50"/>
      <c r="B31" s="19" t="s">
        <v>107</v>
      </c>
      <c r="C31" s="29"/>
      <c r="D31" s="30"/>
      <c r="E31" s="29"/>
      <c r="F31" s="30"/>
      <c r="G31" s="29">
        <f t="shared" si="0"/>
        <v>0</v>
      </c>
    </row>
    <row r="32" spans="1:7" ht="16.5" customHeight="1">
      <c r="A32" s="50"/>
      <c r="B32" s="20" t="s">
        <v>5</v>
      </c>
      <c r="C32" s="31">
        <v>6268429.619999997</v>
      </c>
      <c r="D32" s="32">
        <v>13427086.049999949</v>
      </c>
      <c r="E32" s="31">
        <v>698625.2699999998</v>
      </c>
      <c r="F32" s="32">
        <v>57769.2</v>
      </c>
      <c r="G32" s="31">
        <f t="shared" si="0"/>
        <v>20451910.139999945</v>
      </c>
    </row>
    <row r="33" spans="1:7" ht="16.5" customHeight="1">
      <c r="A33" s="49" t="s">
        <v>12</v>
      </c>
      <c r="B33" s="19" t="s">
        <v>4</v>
      </c>
      <c r="C33" s="29">
        <v>4778171.370000004</v>
      </c>
      <c r="D33" s="30">
        <v>9582512.129999992</v>
      </c>
      <c r="E33" s="29">
        <v>233102.88</v>
      </c>
      <c r="F33" s="30">
        <v>64600.46999999999</v>
      </c>
      <c r="G33" s="29">
        <f t="shared" si="0"/>
        <v>14658386.849999998</v>
      </c>
    </row>
    <row r="34" spans="1:7" ht="16.5" customHeight="1">
      <c r="A34" s="49"/>
      <c r="B34" s="19" t="s">
        <v>106</v>
      </c>
      <c r="C34" s="29"/>
      <c r="D34" s="30"/>
      <c r="E34" s="29"/>
      <c r="F34" s="30"/>
      <c r="G34" s="29">
        <f t="shared" si="0"/>
        <v>0</v>
      </c>
    </row>
    <row r="35" spans="1:7" ht="16.5" customHeight="1">
      <c r="A35" s="49"/>
      <c r="B35" s="19" t="s">
        <v>107</v>
      </c>
      <c r="C35" s="29"/>
      <c r="D35" s="30"/>
      <c r="E35" s="29"/>
      <c r="F35" s="30"/>
      <c r="G35" s="29">
        <f t="shared" si="0"/>
        <v>0</v>
      </c>
    </row>
    <row r="36" spans="1:7" ht="16.5" customHeight="1">
      <c r="A36" s="49"/>
      <c r="B36" s="20" t="s">
        <v>5</v>
      </c>
      <c r="C36" s="31">
        <v>4778171.370000004</v>
      </c>
      <c r="D36" s="32">
        <v>9582512.129999992</v>
      </c>
      <c r="E36" s="31">
        <v>233102.88</v>
      </c>
      <c r="F36" s="32">
        <v>64600.46999999999</v>
      </c>
      <c r="G36" s="31">
        <f t="shared" si="0"/>
        <v>14658386.849999998</v>
      </c>
    </row>
    <row r="37" spans="1:7" ht="16.5" customHeight="1">
      <c r="A37" s="50" t="s">
        <v>13</v>
      </c>
      <c r="B37" s="19" t="s">
        <v>4</v>
      </c>
      <c r="C37" s="29">
        <f aca="true" t="shared" si="1" ref="C37:F40">+C5+C9+C13+C17+C21+C25+C29+C33</f>
        <v>23441698.439999998</v>
      </c>
      <c r="D37" s="29">
        <f t="shared" si="1"/>
        <v>48582088.379999936</v>
      </c>
      <c r="E37" s="29">
        <f t="shared" si="1"/>
        <v>2044775.7899999996</v>
      </c>
      <c r="F37" s="29">
        <f t="shared" si="1"/>
        <v>286523.27999999997</v>
      </c>
      <c r="G37" s="29">
        <f t="shared" si="0"/>
        <v>74355085.88999994</v>
      </c>
    </row>
    <row r="38" spans="1:7" ht="16.5" customHeight="1">
      <c r="A38" s="50"/>
      <c r="B38" s="19" t="s">
        <v>106</v>
      </c>
      <c r="C38" s="29">
        <f t="shared" si="1"/>
        <v>0</v>
      </c>
      <c r="D38" s="30">
        <f t="shared" si="1"/>
        <v>0</v>
      </c>
      <c r="E38" s="29">
        <f t="shared" si="1"/>
        <v>0</v>
      </c>
      <c r="F38" s="30">
        <f t="shared" si="1"/>
        <v>0</v>
      </c>
      <c r="G38" s="29">
        <f t="shared" si="0"/>
        <v>0</v>
      </c>
    </row>
    <row r="39" spans="1:7" ht="16.5" customHeight="1">
      <c r="A39" s="50"/>
      <c r="B39" s="19" t="s">
        <v>107</v>
      </c>
      <c r="C39" s="29">
        <f t="shared" si="1"/>
        <v>0</v>
      </c>
      <c r="D39" s="30">
        <f t="shared" si="1"/>
        <v>0</v>
      </c>
      <c r="E39" s="29">
        <f t="shared" si="1"/>
        <v>0</v>
      </c>
      <c r="F39" s="30">
        <f t="shared" si="1"/>
        <v>0</v>
      </c>
      <c r="G39" s="29">
        <f t="shared" si="0"/>
        <v>0</v>
      </c>
    </row>
    <row r="40" spans="1:7" ht="16.5" customHeight="1">
      <c r="A40" s="50"/>
      <c r="B40" s="20" t="s">
        <v>5</v>
      </c>
      <c r="C40" s="33">
        <f t="shared" si="1"/>
        <v>23441698.439999998</v>
      </c>
      <c r="D40" s="34">
        <f t="shared" si="1"/>
        <v>48582088.379999936</v>
      </c>
      <c r="E40" s="33">
        <f t="shared" si="1"/>
        <v>2044775.7899999996</v>
      </c>
      <c r="F40" s="34">
        <f t="shared" si="1"/>
        <v>286523.27999999997</v>
      </c>
      <c r="G40" s="33">
        <f t="shared" si="0"/>
        <v>74355085.88999994</v>
      </c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2" t="s">
        <v>119</v>
      </c>
      <c r="B42" s="21"/>
      <c r="C42" s="21"/>
      <c r="D42" s="21"/>
      <c r="E42" s="21"/>
      <c r="F42" s="21"/>
    </row>
  </sheetData>
  <sheetProtection selectLockedCells="1" selectUnlockedCells="1"/>
  <mergeCells count="13">
    <mergeCell ref="A29:A32"/>
    <mergeCell ref="A33:A36"/>
    <mergeCell ref="A37:A40"/>
    <mergeCell ref="A13:A16"/>
    <mergeCell ref="A17:A20"/>
    <mergeCell ref="A21:A24"/>
    <mergeCell ref="A25:A28"/>
    <mergeCell ref="A3:B3"/>
    <mergeCell ref="A4:B4"/>
    <mergeCell ref="A5:A8"/>
    <mergeCell ref="A9:A12"/>
    <mergeCell ref="A1:G1"/>
    <mergeCell ref="A2:G2"/>
  </mergeCells>
  <hyperlinks>
    <hyperlink ref="A3" location="Índice!A1" display="Volver al Índice"/>
    <hyperlink ref="A3:B3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63" r:id="rId2"/>
  <headerFooter alignWithMargins="0">
    <oddHeader>&amp;L&amp;G&amp;RBecas y ayudas al estudio
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="85" zoomScaleNormal="85" zoomScalePageLayoutView="0" workbookViewId="0" topLeftCell="A1">
      <selection activeCell="D12" sqref="D12"/>
    </sheetView>
  </sheetViews>
  <sheetFormatPr defaultColWidth="11.421875" defaultRowHeight="12.75"/>
  <cols>
    <col min="1" max="1" width="13.140625" style="0" customWidth="1"/>
    <col min="2" max="7" width="14.140625" style="0" customWidth="1"/>
  </cols>
  <sheetData>
    <row r="1" spans="1:7" ht="15">
      <c r="A1" s="53" t="s">
        <v>50</v>
      </c>
      <c r="B1" s="53"/>
      <c r="C1" s="53"/>
      <c r="D1" s="53"/>
      <c r="E1" s="53"/>
      <c r="F1" s="53"/>
      <c r="G1" s="53"/>
    </row>
    <row r="2" spans="1:7" ht="12.75">
      <c r="A2" s="51" t="s">
        <v>2</v>
      </c>
      <c r="B2" s="51"/>
      <c r="C2" s="16"/>
      <c r="D2" s="16"/>
      <c r="E2" s="16"/>
      <c r="F2" s="16"/>
      <c r="G2" s="16"/>
    </row>
    <row r="3" spans="1:7" ht="12.75">
      <c r="A3" s="27"/>
      <c r="B3" s="27"/>
      <c r="C3" s="16"/>
      <c r="D3" s="16"/>
      <c r="E3" s="16"/>
      <c r="F3" s="16"/>
      <c r="G3" s="16"/>
    </row>
    <row r="4" spans="1:7" ht="45" customHeight="1">
      <c r="A4" s="52" t="s">
        <v>122</v>
      </c>
      <c r="B4" s="52"/>
      <c r="C4" s="23" t="s">
        <v>31</v>
      </c>
      <c r="D4" s="18" t="s">
        <v>32</v>
      </c>
      <c r="E4" s="23" t="s">
        <v>34</v>
      </c>
      <c r="F4" s="18" t="s">
        <v>33</v>
      </c>
      <c r="G4" s="24" t="s">
        <v>5</v>
      </c>
    </row>
    <row r="5" spans="1:7" ht="16.5" customHeight="1">
      <c r="A5" s="50" t="s">
        <v>3</v>
      </c>
      <c r="B5" s="19" t="s">
        <v>17</v>
      </c>
      <c r="C5" s="29">
        <v>1062</v>
      </c>
      <c r="D5" s="30">
        <v>2192</v>
      </c>
      <c r="E5" s="30">
        <v>18</v>
      </c>
      <c r="F5" s="30">
        <v>63</v>
      </c>
      <c r="G5" s="30">
        <v>3335</v>
      </c>
    </row>
    <row r="6" spans="1:7" ht="16.5" customHeight="1">
      <c r="A6" s="50"/>
      <c r="B6" s="19" t="s">
        <v>18</v>
      </c>
      <c r="C6" s="29">
        <v>1053</v>
      </c>
      <c r="D6" s="30">
        <v>2043</v>
      </c>
      <c r="E6" s="30">
        <v>29</v>
      </c>
      <c r="F6" s="30">
        <v>38</v>
      </c>
      <c r="G6" s="30">
        <v>3163</v>
      </c>
    </row>
    <row r="7" spans="1:7" ht="16.5" customHeight="1">
      <c r="A7" s="50"/>
      <c r="B7" s="20" t="s">
        <v>5</v>
      </c>
      <c r="C7" s="31">
        <v>2115</v>
      </c>
      <c r="D7" s="32">
        <v>4235</v>
      </c>
      <c r="E7" s="32">
        <v>47</v>
      </c>
      <c r="F7" s="32">
        <v>101</v>
      </c>
      <c r="G7" s="32">
        <v>6498</v>
      </c>
    </row>
    <row r="8" spans="1:7" ht="16.5" customHeight="1">
      <c r="A8" s="49" t="s">
        <v>6</v>
      </c>
      <c r="B8" s="19" t="s">
        <v>17</v>
      </c>
      <c r="C8" s="29">
        <v>957</v>
      </c>
      <c r="D8" s="30">
        <v>2183</v>
      </c>
      <c r="E8" s="30">
        <v>5</v>
      </c>
      <c r="F8" s="30">
        <v>12</v>
      </c>
      <c r="G8" s="30">
        <v>3157</v>
      </c>
    </row>
    <row r="9" spans="1:7" ht="16.5" customHeight="1">
      <c r="A9" s="49"/>
      <c r="B9" s="19" t="s">
        <v>18</v>
      </c>
      <c r="C9" s="29">
        <v>982</v>
      </c>
      <c r="D9" s="30">
        <v>2061</v>
      </c>
      <c r="E9" s="30">
        <v>5</v>
      </c>
      <c r="F9" s="30">
        <v>2</v>
      </c>
      <c r="G9" s="30">
        <v>3050</v>
      </c>
    </row>
    <row r="10" spans="1:7" ht="16.5" customHeight="1">
      <c r="A10" s="49"/>
      <c r="B10" s="20" t="s">
        <v>5</v>
      </c>
      <c r="C10" s="31">
        <v>1939</v>
      </c>
      <c r="D10" s="32">
        <v>4244</v>
      </c>
      <c r="E10" s="32">
        <v>10</v>
      </c>
      <c r="F10" s="32">
        <v>14</v>
      </c>
      <c r="G10" s="32">
        <v>6207</v>
      </c>
    </row>
    <row r="11" spans="1:7" ht="16.5" customHeight="1">
      <c r="A11" s="50" t="s">
        <v>7</v>
      </c>
      <c r="B11" s="19" t="s">
        <v>17</v>
      </c>
      <c r="C11" s="29">
        <v>980</v>
      </c>
      <c r="D11" s="30">
        <v>2033</v>
      </c>
      <c r="E11" s="30">
        <v>17</v>
      </c>
      <c r="F11" s="30">
        <v>3</v>
      </c>
      <c r="G11" s="30">
        <v>3033</v>
      </c>
    </row>
    <row r="12" spans="1:7" ht="16.5" customHeight="1">
      <c r="A12" s="50"/>
      <c r="B12" s="19" t="s">
        <v>18</v>
      </c>
      <c r="C12" s="29">
        <v>823</v>
      </c>
      <c r="D12" s="30">
        <v>1860</v>
      </c>
      <c r="E12" s="30">
        <v>13</v>
      </c>
      <c r="F12" s="30">
        <v>9</v>
      </c>
      <c r="G12" s="30">
        <v>2705</v>
      </c>
    </row>
    <row r="13" spans="1:7" ht="16.5" customHeight="1">
      <c r="A13" s="50"/>
      <c r="B13" s="20" t="s">
        <v>5</v>
      </c>
      <c r="C13" s="31">
        <v>1803</v>
      </c>
      <c r="D13" s="32">
        <v>3893</v>
      </c>
      <c r="E13" s="32">
        <v>30</v>
      </c>
      <c r="F13" s="32">
        <v>12</v>
      </c>
      <c r="G13" s="32">
        <v>5738</v>
      </c>
    </row>
    <row r="14" spans="1:7" ht="16.5" customHeight="1">
      <c r="A14" s="49" t="s">
        <v>8</v>
      </c>
      <c r="B14" s="19" t="s">
        <v>17</v>
      </c>
      <c r="C14" s="29">
        <v>913</v>
      </c>
      <c r="D14" s="30">
        <v>1880</v>
      </c>
      <c r="E14" s="30">
        <v>4</v>
      </c>
      <c r="F14" s="30">
        <v>16</v>
      </c>
      <c r="G14" s="30">
        <v>2813</v>
      </c>
    </row>
    <row r="15" spans="1:7" ht="16.5" customHeight="1">
      <c r="A15" s="49"/>
      <c r="B15" s="19" t="s">
        <v>18</v>
      </c>
      <c r="C15" s="29">
        <v>906</v>
      </c>
      <c r="D15" s="30">
        <v>1891</v>
      </c>
      <c r="E15" s="30">
        <v>6</v>
      </c>
      <c r="F15" s="30">
        <v>9</v>
      </c>
      <c r="G15" s="30">
        <v>2812</v>
      </c>
    </row>
    <row r="16" spans="1:7" ht="16.5" customHeight="1">
      <c r="A16" s="49"/>
      <c r="B16" s="20" t="s">
        <v>5</v>
      </c>
      <c r="C16" s="31">
        <v>1819</v>
      </c>
      <c r="D16" s="32">
        <v>3771</v>
      </c>
      <c r="E16" s="32">
        <v>10</v>
      </c>
      <c r="F16" s="32">
        <v>25</v>
      </c>
      <c r="G16" s="32">
        <v>5625</v>
      </c>
    </row>
    <row r="17" spans="1:7" ht="16.5" customHeight="1">
      <c r="A17" s="50" t="s">
        <v>9</v>
      </c>
      <c r="B17" s="19" t="s">
        <v>17</v>
      </c>
      <c r="C17" s="29">
        <v>829</v>
      </c>
      <c r="D17" s="30">
        <v>1574</v>
      </c>
      <c r="E17" s="30">
        <v>15</v>
      </c>
      <c r="F17" s="30">
        <v>2</v>
      </c>
      <c r="G17" s="30">
        <v>2420</v>
      </c>
    </row>
    <row r="18" spans="1:7" ht="16.5" customHeight="1">
      <c r="A18" s="50"/>
      <c r="B18" s="19" t="s">
        <v>18</v>
      </c>
      <c r="C18" s="29">
        <v>760</v>
      </c>
      <c r="D18" s="30">
        <v>1501</v>
      </c>
      <c r="E18" s="30">
        <v>13</v>
      </c>
      <c r="F18" s="30">
        <v>3</v>
      </c>
      <c r="G18" s="30">
        <v>2277</v>
      </c>
    </row>
    <row r="19" spans="1:7" ht="16.5" customHeight="1">
      <c r="A19" s="50"/>
      <c r="B19" s="20" t="s">
        <v>5</v>
      </c>
      <c r="C19" s="31">
        <v>1589</v>
      </c>
      <c r="D19" s="32">
        <v>3075</v>
      </c>
      <c r="E19" s="32">
        <v>28</v>
      </c>
      <c r="F19" s="32">
        <v>5</v>
      </c>
      <c r="G19" s="32">
        <v>4697</v>
      </c>
    </row>
    <row r="20" spans="1:7" ht="16.5" customHeight="1">
      <c r="A20" s="49" t="s">
        <v>10</v>
      </c>
      <c r="B20" s="19" t="s">
        <v>17</v>
      </c>
      <c r="C20" s="29">
        <v>583</v>
      </c>
      <c r="D20" s="30">
        <v>1108</v>
      </c>
      <c r="E20" s="30">
        <v>3</v>
      </c>
      <c r="F20" s="30">
        <v>2</v>
      </c>
      <c r="G20" s="30">
        <v>1696</v>
      </c>
    </row>
    <row r="21" spans="1:7" ht="16.5" customHeight="1">
      <c r="A21" s="49"/>
      <c r="B21" s="19" t="s">
        <v>18</v>
      </c>
      <c r="C21" s="29">
        <v>531</v>
      </c>
      <c r="D21" s="30">
        <v>1028</v>
      </c>
      <c r="E21" s="30">
        <v>5</v>
      </c>
      <c r="F21" s="30">
        <v>2</v>
      </c>
      <c r="G21" s="30">
        <v>1566</v>
      </c>
    </row>
    <row r="22" spans="1:7" ht="16.5" customHeight="1">
      <c r="A22" s="49"/>
      <c r="B22" s="20" t="s">
        <v>5</v>
      </c>
      <c r="C22" s="31">
        <v>1114</v>
      </c>
      <c r="D22" s="32">
        <v>2136</v>
      </c>
      <c r="E22" s="32">
        <v>8</v>
      </c>
      <c r="F22" s="32">
        <v>4</v>
      </c>
      <c r="G22" s="32">
        <v>3262</v>
      </c>
    </row>
    <row r="23" spans="1:7" ht="16.5" customHeight="1">
      <c r="A23" s="50" t="s">
        <v>11</v>
      </c>
      <c r="B23" s="19" t="s">
        <v>17</v>
      </c>
      <c r="C23" s="29">
        <v>2198</v>
      </c>
      <c r="D23" s="30">
        <v>5062</v>
      </c>
      <c r="E23" s="30">
        <v>31</v>
      </c>
      <c r="F23" s="30">
        <v>25</v>
      </c>
      <c r="G23" s="30">
        <v>7316</v>
      </c>
    </row>
    <row r="24" spans="1:7" ht="16.5" customHeight="1">
      <c r="A24" s="50"/>
      <c r="B24" s="19" t="s">
        <v>18</v>
      </c>
      <c r="C24" s="29">
        <v>2200</v>
      </c>
      <c r="D24" s="30">
        <v>4879</v>
      </c>
      <c r="E24" s="30">
        <v>21</v>
      </c>
      <c r="F24" s="30">
        <v>7</v>
      </c>
      <c r="G24" s="30">
        <v>7107</v>
      </c>
    </row>
    <row r="25" spans="1:7" ht="16.5" customHeight="1">
      <c r="A25" s="50"/>
      <c r="B25" s="20" t="s">
        <v>5</v>
      </c>
      <c r="C25" s="31">
        <v>4398</v>
      </c>
      <c r="D25" s="32">
        <v>9941</v>
      </c>
      <c r="E25" s="32">
        <v>52</v>
      </c>
      <c r="F25" s="32">
        <v>32</v>
      </c>
      <c r="G25" s="32">
        <v>14423</v>
      </c>
    </row>
    <row r="26" spans="1:7" ht="16.5" customHeight="1">
      <c r="A26" s="49" t="s">
        <v>12</v>
      </c>
      <c r="B26" s="19" t="s">
        <v>17</v>
      </c>
      <c r="C26" s="29">
        <v>2394</v>
      </c>
      <c r="D26" s="30">
        <v>4644</v>
      </c>
      <c r="E26" s="30">
        <v>3</v>
      </c>
      <c r="F26" s="30">
        <v>31</v>
      </c>
      <c r="G26" s="30">
        <v>7072</v>
      </c>
    </row>
    <row r="27" spans="1:7" ht="16.5" customHeight="1">
      <c r="A27" s="49"/>
      <c r="B27" s="19" t="s">
        <v>18</v>
      </c>
      <c r="C27" s="29">
        <v>2137</v>
      </c>
      <c r="D27" s="30">
        <v>4297</v>
      </c>
      <c r="E27" s="30">
        <v>5</v>
      </c>
      <c r="F27" s="30">
        <v>15</v>
      </c>
      <c r="G27" s="30">
        <v>6454</v>
      </c>
    </row>
    <row r="28" spans="1:7" ht="16.5" customHeight="1">
      <c r="A28" s="49"/>
      <c r="B28" s="20" t="s">
        <v>5</v>
      </c>
      <c r="C28" s="31">
        <v>4531</v>
      </c>
      <c r="D28" s="32">
        <v>8941</v>
      </c>
      <c r="E28" s="32">
        <v>8</v>
      </c>
      <c r="F28" s="32">
        <v>46</v>
      </c>
      <c r="G28" s="32">
        <v>13526</v>
      </c>
    </row>
    <row r="29" spans="1:7" ht="16.5" customHeight="1">
      <c r="A29" s="50" t="s">
        <v>13</v>
      </c>
      <c r="B29" s="19" t="s">
        <v>17</v>
      </c>
      <c r="C29" s="29">
        <f>+C5+C8+C11+C14+C17+C20+C23+C26</f>
        <v>9916</v>
      </c>
      <c r="D29" s="29">
        <f aca="true" t="shared" si="0" ref="D29:G30">+D5+D8+D11+D14+D17+D20+D23+D26</f>
        <v>20676</v>
      </c>
      <c r="E29" s="29">
        <f t="shared" si="0"/>
        <v>96</v>
      </c>
      <c r="F29" s="29">
        <f t="shared" si="0"/>
        <v>154</v>
      </c>
      <c r="G29" s="29">
        <f t="shared" si="0"/>
        <v>30842</v>
      </c>
    </row>
    <row r="30" spans="1:7" ht="16.5" customHeight="1">
      <c r="A30" s="50"/>
      <c r="B30" s="19" t="s">
        <v>18</v>
      </c>
      <c r="C30" s="29">
        <f>+C6+C9+C12+C15+C18+C21+C24+C27</f>
        <v>9392</v>
      </c>
      <c r="D30" s="29">
        <f t="shared" si="0"/>
        <v>19560</v>
      </c>
      <c r="E30" s="29">
        <f t="shared" si="0"/>
        <v>97</v>
      </c>
      <c r="F30" s="29">
        <f t="shared" si="0"/>
        <v>85</v>
      </c>
      <c r="G30" s="29">
        <f t="shared" si="0"/>
        <v>29134</v>
      </c>
    </row>
    <row r="31" spans="1:7" ht="16.5" customHeight="1">
      <c r="A31" s="50"/>
      <c r="B31" s="20" t="s">
        <v>5</v>
      </c>
      <c r="C31" s="33">
        <f>+C7+C10+C13+C16+C19+C22+C25+C28</f>
        <v>19308</v>
      </c>
      <c r="D31" s="34">
        <f>+D7+D10+D13+D16+D19+D22+D25+D28</f>
        <v>40236</v>
      </c>
      <c r="E31" s="34">
        <f>+E7+E10+E13+E16+E19+E22+E25+E28</f>
        <v>193</v>
      </c>
      <c r="F31" s="34">
        <f>+F7+F10+F13+F16+F19+F22+F25+F28</f>
        <v>239</v>
      </c>
      <c r="G31" s="34">
        <f>+G7+G10+G13+G16+G19+G22+G25+G28</f>
        <v>59976</v>
      </c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2" t="s">
        <v>119</v>
      </c>
      <c r="B33" s="21"/>
      <c r="C33" s="21"/>
      <c r="D33" s="21"/>
      <c r="E33" s="21"/>
      <c r="F33" s="21"/>
      <c r="G33" s="21"/>
    </row>
  </sheetData>
  <sheetProtection selectLockedCells="1" selectUnlockedCells="1"/>
  <mergeCells count="12">
    <mergeCell ref="A2:B2"/>
    <mergeCell ref="A4:B4"/>
    <mergeCell ref="A5:A7"/>
    <mergeCell ref="A1:G1"/>
    <mergeCell ref="A8:A10"/>
    <mergeCell ref="A11:A13"/>
    <mergeCell ref="A14:A16"/>
    <mergeCell ref="A29:A31"/>
    <mergeCell ref="A17:A19"/>
    <mergeCell ref="A20:A22"/>
    <mergeCell ref="A23:A25"/>
    <mergeCell ref="A26:A28"/>
  </mergeCells>
  <hyperlinks>
    <hyperlink ref="A2" location="Índice!A1" display="Volver al Índice"/>
    <hyperlink ref="A2:B2" location="Índice!A1" display="Volver al Índice"/>
  </hyperlinks>
  <printOptions/>
  <pageMargins left="0.5905511811023623" right="0.5905511811023623" top="0.984251968503937" bottom="0.7874015748031497" header="0.1968503937007874" footer="0.5118110236220472"/>
  <pageSetup fitToHeight="1" fitToWidth="1" horizontalDpi="300" verticalDpi="300" orientation="landscape" paperSize="9" scale="85" r:id="rId2"/>
  <headerFooter alignWithMargins="0">
    <oddHeader>&amp;L&amp;G&amp;RBecas y ayudas al estudio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Collado Exposito, Fernando</dc:creator>
  <cp:keywords/>
  <dc:description/>
  <cp:lastModifiedBy>Hewlett-Packard Company</cp:lastModifiedBy>
  <cp:lastPrinted>2017-04-17T10:12:42Z</cp:lastPrinted>
  <dcterms:created xsi:type="dcterms:W3CDTF">2012-10-19T09:02:19Z</dcterms:created>
  <dcterms:modified xsi:type="dcterms:W3CDTF">2017-06-01T10:42:07Z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